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-bel-fp-01\users$\Mojgan.Nemati\Info Mailbox\Oct30\"/>
    </mc:Choice>
  </mc:AlternateContent>
  <xr:revisionPtr revIDLastSave="0" documentId="13_ncr:1_{AF74925E-0FAE-487A-A94E-AF44ED79BA20}" xr6:coauthVersionLast="47" xr6:coauthVersionMax="47" xr10:uidLastSave="{00000000-0000-0000-0000-000000000000}"/>
  <bookViews>
    <workbookView xWindow="-110" yWindow="-110" windowWidth="19420" windowHeight="10300" tabRatio="733" xr2:uid="{00000000-000D-0000-FFFF-FFFF00000000}"/>
  </bookViews>
  <sheets>
    <sheet name="Summary" sheetId="14" r:id="rId1"/>
    <sheet name="Anna Greenberg" sheetId="16" r:id="rId2"/>
    <sheet name="Lisa Tweedy" sheetId="4" r:id="rId3"/>
    <sheet name="Cindy Ward" sheetId="9" r:id="rId4"/>
    <sheet name="Tini Le" sheetId="10" r:id="rId5"/>
    <sheet name="Marla Krakower" sheetId="11" r:id="rId6"/>
    <sheet name="Lisa Burden" sheetId="12" r:id="rId7"/>
    <sheet name="Michael McClurg" sheetId="17" r:id="rId8"/>
    <sheet name="Drop Down Menu" sheetId="13" state="hidden" r:id="rId9"/>
  </sheets>
  <externalReferences>
    <externalReference r:id="rId10"/>
  </externalReferences>
  <definedNames>
    <definedName name="_xlnm._FilterDatabase" localSheetId="1" hidden="1">'Anna Greenberg'!$B$16:$F$31</definedName>
    <definedName name="_xlnm.Print_Area" localSheetId="1">'Anna Greenberg'!$A$7:$G$31</definedName>
    <definedName name="_xlnm.Print_Area" localSheetId="3">'Cindy Ward'!$A$1:$G$32</definedName>
    <definedName name="_xlnm.Print_Area" localSheetId="2">'Lisa Tweedy'!$A$1:$G$37</definedName>
    <definedName name="_xlnm.Print_Area" localSheetId="5">'Marla Krakower'!$A$1:$G$36</definedName>
    <definedName name="_xlnm.Print_Area" localSheetId="0">Summary!$A$1:$F$25</definedName>
    <definedName name="_xlnm.Print_Area" localSheetId="4">'Tini Le'!$A$1:$G$36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19" i="4"/>
  <c r="D22" i="12" l="1"/>
  <c r="D17" i="12"/>
  <c r="D32" i="17" l="1"/>
  <c r="D31" i="16" l="1"/>
  <c r="D19" i="14" l="1"/>
  <c r="D12" i="14" s="1"/>
  <c r="D31" i="11" l="1"/>
  <c r="D28" i="9"/>
  <c r="D35" i="12" l="1"/>
  <c r="D30" i="10" l="1"/>
  <c r="D36" i="4" l="1"/>
</calcChain>
</file>

<file path=xl/sharedStrings.xml><?xml version="1.0" encoding="utf-8"?>
<sst xmlns="http://schemas.openxmlformats.org/spreadsheetml/2006/main" count="153" uniqueCount="49">
  <si>
    <t>Purpose:</t>
  </si>
  <si>
    <t>Ontario Health atHome Posting of Travel, Meal and Hospitality Expense for Quarter 2 - Fiscal Year 2025/26</t>
  </si>
  <si>
    <t>Total of all expenses - Executives:</t>
  </si>
  <si>
    <t>Total of each individual's expenses:</t>
  </si>
  <si>
    <t>Anna Greenberg</t>
  </si>
  <si>
    <t>Interim Chief Executive Officer</t>
  </si>
  <si>
    <t>Lisa Tweedy</t>
  </si>
  <si>
    <t>Chief Human Resources Officer</t>
  </si>
  <si>
    <t>Cindy Ward</t>
  </si>
  <si>
    <t>Interim Chief Financial Officer</t>
  </si>
  <si>
    <t>Tini Le</t>
  </si>
  <si>
    <t>Chief, Quality, Safety &amp; Risk Officer</t>
  </si>
  <si>
    <t>Marla Krakower</t>
  </si>
  <si>
    <t>Chief Strategy, Transformation and Engagement Officer</t>
  </si>
  <si>
    <t>Lisa Burden</t>
  </si>
  <si>
    <t>Chief Patient Services Officer</t>
  </si>
  <si>
    <t>Michael McClurg</t>
  </si>
  <si>
    <t>Vice President, Legal Services</t>
  </si>
  <si>
    <t>Name:</t>
  </si>
  <si>
    <t>Title:</t>
  </si>
  <si>
    <t>Reporting Period:</t>
  </si>
  <si>
    <t>Q2 2025-26</t>
  </si>
  <si>
    <t>Date</t>
  </si>
  <si>
    <t>Amount</t>
  </si>
  <si>
    <t>Expense Category</t>
  </si>
  <si>
    <t>Description</t>
  </si>
  <si>
    <t>Travel - Airfare</t>
  </si>
  <si>
    <t>Site Visit</t>
  </si>
  <si>
    <t>Total</t>
  </si>
  <si>
    <t xml:space="preserve">Travel - Train </t>
  </si>
  <si>
    <t>Board Meeting</t>
  </si>
  <si>
    <t>Executive Leadership Team Meeting</t>
  </si>
  <si>
    <t>Meeting with Stakeholder</t>
  </si>
  <si>
    <t>Travel - Accommodation</t>
  </si>
  <si>
    <t>Travel - Meals</t>
  </si>
  <si>
    <t>Travel - Taxi/Public Transit</t>
  </si>
  <si>
    <t>Chief Quality, Safety and Risk Officer</t>
  </si>
  <si>
    <t>Travel - Parking</t>
  </si>
  <si>
    <t>Travel - Mileage</t>
  </si>
  <si>
    <t>Nil</t>
  </si>
  <si>
    <t>Expense Category:</t>
  </si>
  <si>
    <t>Description:</t>
  </si>
  <si>
    <t>Travel - Vehicle Rental</t>
  </si>
  <si>
    <t>Regional Internal Meeting</t>
  </si>
  <si>
    <t>Meeting with Health Service Provider</t>
  </si>
  <si>
    <t>Committee Meeting</t>
  </si>
  <si>
    <t>Training / Conference / Forum</t>
  </si>
  <si>
    <t>Travel - Incidentals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</si>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</sst>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[$-409]d\-mmm\-yy;@"/>
    <numFmt numFmtId="167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ck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3" borderId="0" xfId="0" applyFont="1" applyFill="1"/>
    <xf numFmtId="0" fontId="2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/>
    <xf numFmtId="165" fontId="6" fillId="3" borderId="8" xfId="1" applyFont="1" applyFill="1" applyBorder="1"/>
    <xf numFmtId="0" fontId="7" fillId="4" borderId="2" xfId="0" applyFont="1" applyFill="1" applyBorder="1" applyAlignment="1">
      <alignment horizontal="center" vertical="center"/>
    </xf>
    <xf numFmtId="0" fontId="9" fillId="0" borderId="0" xfId="0" applyFont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1" fillId="5" borderId="5" xfId="0" applyFont="1" applyFill="1" applyBorder="1"/>
    <xf numFmtId="0" fontId="11" fillId="5" borderId="8" xfId="0" applyFont="1" applyFill="1" applyBorder="1"/>
    <xf numFmtId="0" fontId="10" fillId="6" borderId="2" xfId="0" applyFont="1" applyFill="1" applyBorder="1" applyAlignment="1">
      <alignment horizontal="center" vertical="center"/>
    </xf>
    <xf numFmtId="165" fontId="8" fillId="3" borderId="5" xfId="1" applyFont="1" applyFill="1" applyBorder="1"/>
    <xf numFmtId="165" fontId="8" fillId="3" borderId="8" xfId="1" applyFont="1" applyFill="1" applyBorder="1"/>
    <xf numFmtId="0" fontId="9" fillId="0" borderId="16" xfId="0" applyFont="1" applyBorder="1"/>
    <xf numFmtId="0" fontId="9" fillId="0" borderId="17" xfId="0" applyFont="1" applyBorder="1"/>
    <xf numFmtId="0" fontId="12" fillId="0" borderId="17" xfId="0" applyFont="1" applyBorder="1"/>
    <xf numFmtId="0" fontId="9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2" fillId="0" borderId="17" xfId="0" applyFont="1" applyBorder="1"/>
    <xf numFmtId="165" fontId="8" fillId="3" borderId="26" xfId="1" applyFont="1" applyFill="1" applyBorder="1"/>
    <xf numFmtId="0" fontId="5" fillId="2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9" fillId="5" borderId="16" xfId="0" applyFont="1" applyFill="1" applyBorder="1"/>
    <xf numFmtId="164" fontId="6" fillId="0" borderId="12" xfId="1" applyNumberFormat="1" applyFont="1" applyBorder="1"/>
    <xf numFmtId="164" fontId="6" fillId="0" borderId="9" xfId="1" applyNumberFormat="1" applyFont="1" applyBorder="1"/>
    <xf numFmtId="0" fontId="13" fillId="0" borderId="0" xfId="0" applyFont="1"/>
    <xf numFmtId="0" fontId="13" fillId="0" borderId="37" xfId="0" applyFont="1" applyBorder="1"/>
    <xf numFmtId="0" fontId="13" fillId="0" borderId="26" xfId="0" applyFont="1" applyBorder="1"/>
    <xf numFmtId="165" fontId="6" fillId="3" borderId="38" xfId="1" applyFont="1" applyFill="1" applyBorder="1"/>
    <xf numFmtId="165" fontId="6" fillId="3" borderId="34" xfId="1" applyFont="1" applyFill="1" applyBorder="1"/>
    <xf numFmtId="165" fontId="6" fillId="0" borderId="39" xfId="1" applyFont="1" applyFill="1" applyBorder="1"/>
    <xf numFmtId="15" fontId="6" fillId="3" borderId="40" xfId="0" applyNumberFormat="1" applyFont="1" applyFill="1" applyBorder="1" applyAlignment="1">
      <alignment horizontal="left"/>
    </xf>
    <xf numFmtId="15" fontId="6" fillId="3" borderId="0" xfId="0" applyNumberFormat="1" applyFont="1" applyFill="1" applyAlignment="1">
      <alignment horizontal="left"/>
    </xf>
    <xf numFmtId="165" fontId="6" fillId="3" borderId="41" xfId="1" applyFont="1" applyFill="1" applyBorder="1"/>
    <xf numFmtId="165" fontId="6" fillId="3" borderId="43" xfId="1" applyFont="1" applyFill="1" applyBorder="1"/>
    <xf numFmtId="165" fontId="6" fillId="3" borderId="44" xfId="1" applyFont="1" applyFill="1" applyBorder="1"/>
    <xf numFmtId="165" fontId="6" fillId="0" borderId="47" xfId="0" applyNumberFormat="1" applyFont="1" applyBorder="1"/>
    <xf numFmtId="165" fontId="6" fillId="0" borderId="44" xfId="1" applyFont="1" applyBorder="1"/>
    <xf numFmtId="0" fontId="6" fillId="0" borderId="39" xfId="0" applyFont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/>
    </xf>
    <xf numFmtId="0" fontId="10" fillId="6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165" fontId="8" fillId="3" borderId="30" xfId="1" applyFont="1" applyFill="1" applyBorder="1"/>
    <xf numFmtId="0" fontId="6" fillId="0" borderId="8" xfId="0" applyFont="1" applyBorder="1" applyAlignment="1">
      <alignment horizontal="left"/>
    </xf>
    <xf numFmtId="0" fontId="11" fillId="3" borderId="50" xfId="0" applyFont="1" applyFill="1" applyBorder="1" applyAlignment="1">
      <alignment horizontal="left"/>
    </xf>
    <xf numFmtId="0" fontId="0" fillId="0" borderId="18" xfId="0" applyBorder="1"/>
    <xf numFmtId="0" fontId="0" fillId="0" borderId="51" xfId="0" applyBorder="1"/>
    <xf numFmtId="0" fontId="0" fillId="0" borderId="52" xfId="0" applyBorder="1"/>
    <xf numFmtId="44" fontId="0" fillId="0" borderId="24" xfId="0" applyNumberFormat="1" applyBorder="1"/>
    <xf numFmtId="0" fontId="6" fillId="0" borderId="53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165" fontId="6" fillId="3" borderId="54" xfId="1" applyFont="1" applyFill="1" applyBorder="1"/>
    <xf numFmtId="0" fontId="6" fillId="0" borderId="30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3" borderId="8" xfId="0" applyFont="1" applyFill="1" applyBorder="1" applyAlignment="1">
      <alignment horizontal="left"/>
    </xf>
    <xf numFmtId="0" fontId="0" fillId="0" borderId="65" xfId="0" applyBorder="1"/>
    <xf numFmtId="0" fontId="14" fillId="3" borderId="66" xfId="0" applyFont="1" applyFill="1" applyBorder="1"/>
    <xf numFmtId="0" fontId="14" fillId="3" borderId="67" xfId="0" applyFont="1" applyFill="1" applyBorder="1"/>
    <xf numFmtId="0" fontId="0" fillId="0" borderId="68" xfId="0" applyBorder="1"/>
    <xf numFmtId="0" fontId="14" fillId="3" borderId="69" xfId="0" applyFont="1" applyFill="1" applyBorder="1"/>
    <xf numFmtId="0" fontId="14" fillId="3" borderId="68" xfId="0" applyFont="1" applyFill="1" applyBorder="1" applyAlignment="1">
      <alignment wrapText="1"/>
    </xf>
    <xf numFmtId="0" fontId="14" fillId="3" borderId="69" xfId="0" applyFont="1" applyFill="1" applyBorder="1" applyAlignment="1">
      <alignment wrapText="1"/>
    </xf>
    <xf numFmtId="0" fontId="15" fillId="3" borderId="68" xfId="0" applyFont="1" applyFill="1" applyBorder="1"/>
    <xf numFmtId="0" fontId="17" fillId="3" borderId="69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left" vertical="center"/>
    </xf>
    <xf numFmtId="0" fontId="16" fillId="3" borderId="68" xfId="0" applyFont="1" applyFill="1" applyBorder="1"/>
    <xf numFmtId="0" fontId="16" fillId="3" borderId="69" xfId="0" applyFont="1" applyFill="1" applyBorder="1"/>
    <xf numFmtId="167" fontId="15" fillId="5" borderId="70" xfId="0" applyNumberFormat="1" applyFont="1" applyFill="1" applyBorder="1"/>
    <xf numFmtId="0" fontId="16" fillId="0" borderId="69" xfId="0" applyFont="1" applyBorder="1"/>
    <xf numFmtId="0" fontId="18" fillId="0" borderId="0" xfId="0" applyFont="1" applyAlignment="1">
      <alignment horizontal="center"/>
    </xf>
    <xf numFmtId="0" fontId="16" fillId="3" borderId="72" xfId="0" applyFont="1" applyFill="1" applyBorder="1"/>
    <xf numFmtId="167" fontId="16" fillId="3" borderId="72" xfId="0" applyNumberFormat="1" applyFont="1" applyFill="1" applyBorder="1" applyAlignment="1">
      <alignment horizontal="center" vertical="top"/>
    </xf>
    <xf numFmtId="0" fontId="19" fillId="3" borderId="68" xfId="0" applyFont="1" applyFill="1" applyBorder="1" applyAlignment="1">
      <alignment horizontal="left" vertical="center" indent="2"/>
    </xf>
    <xf numFmtId="0" fontId="20" fillId="3" borderId="69" xfId="0" applyFont="1" applyFill="1" applyBorder="1"/>
    <xf numFmtId="0" fontId="19" fillId="3" borderId="73" xfId="0" applyFont="1" applyFill="1" applyBorder="1" applyAlignment="1">
      <alignment vertical="center"/>
    </xf>
    <xf numFmtId="0" fontId="16" fillId="3" borderId="74" xfId="0" applyFont="1" applyFill="1" applyBorder="1"/>
    <xf numFmtId="0" fontId="16" fillId="3" borderId="75" xfId="0" applyFont="1" applyFill="1" applyBorder="1"/>
    <xf numFmtId="0" fontId="4" fillId="0" borderId="36" xfId="0" applyFont="1" applyBorder="1"/>
    <xf numFmtId="0" fontId="0" fillId="0" borderId="76" xfId="0" applyBorder="1"/>
    <xf numFmtId="0" fontId="21" fillId="3" borderId="71" xfId="0" applyFont="1" applyFill="1" applyBorder="1"/>
    <xf numFmtId="0" fontId="8" fillId="3" borderId="26" xfId="0" applyFont="1" applyFill="1" applyBorder="1" applyAlignment="1">
      <alignment horizontal="left"/>
    </xf>
    <xf numFmtId="165" fontId="6" fillId="0" borderId="5" xfId="1" applyFont="1" applyFill="1" applyBorder="1"/>
    <xf numFmtId="165" fontId="6" fillId="0" borderId="8" xfId="1" applyFont="1" applyFill="1" applyBorder="1"/>
    <xf numFmtId="165" fontId="6" fillId="0" borderId="49" xfId="1" applyFont="1" applyFill="1" applyBorder="1"/>
    <xf numFmtId="165" fontId="8" fillId="3" borderId="77" xfId="1" applyFont="1" applyFill="1" applyBorder="1"/>
    <xf numFmtId="0" fontId="6" fillId="0" borderId="77" xfId="0" applyFont="1" applyBorder="1" applyAlignment="1">
      <alignment horizontal="left"/>
    </xf>
    <xf numFmtId="0" fontId="8" fillId="3" borderId="77" xfId="0" applyFont="1" applyFill="1" applyBorder="1" applyAlignment="1">
      <alignment horizontal="left"/>
    </xf>
    <xf numFmtId="0" fontId="16" fillId="3" borderId="69" xfId="0" applyFont="1" applyFill="1" applyBorder="1" applyAlignment="1">
      <alignment horizontal="left" vertical="center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horizontal="left" vertical="center"/>
    </xf>
    <xf numFmtId="0" fontId="16" fillId="3" borderId="68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16" fillId="3" borderId="69" xfId="0" applyFont="1" applyFill="1" applyBorder="1" applyAlignment="1">
      <alignment horizontal="left" vertical="center"/>
    </xf>
    <xf numFmtId="0" fontId="16" fillId="3" borderId="68" xfId="0" applyFont="1" applyFill="1" applyBorder="1" applyAlignment="1">
      <alignment horizontal="left" vertical="center"/>
    </xf>
    <xf numFmtId="15" fontId="6" fillId="0" borderId="9" xfId="0" applyNumberFormat="1" applyFont="1" applyBorder="1" applyAlignment="1">
      <alignment horizontal="left"/>
    </xf>
    <xf numFmtId="15" fontId="6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5" fontId="6" fillId="0" borderId="6" xfId="0" applyNumberFormat="1" applyFont="1" applyBorder="1" applyAlignment="1">
      <alignment horizontal="left"/>
    </xf>
    <xf numFmtId="15" fontId="6" fillId="0" borderId="7" xfId="0" applyNumberFormat="1" applyFont="1" applyBorder="1" applyAlignment="1">
      <alignment horizontal="left"/>
    </xf>
    <xf numFmtId="15" fontId="5" fillId="0" borderId="39" xfId="0" applyNumberFormat="1" applyFont="1" applyBorder="1" applyAlignment="1">
      <alignment horizontal="left"/>
    </xf>
    <xf numFmtId="15" fontId="6" fillId="0" borderId="49" xfId="0" applyNumberFormat="1" applyFont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8" fillId="3" borderId="77" xfId="0" applyFont="1" applyFill="1" applyBorder="1" applyAlignment="1">
      <alignment horizontal="left"/>
    </xf>
    <xf numFmtId="15" fontId="8" fillId="3" borderId="9" xfId="0" applyNumberFormat="1" applyFont="1" applyFill="1" applyBorder="1" applyAlignment="1">
      <alignment horizontal="left"/>
    </xf>
    <xf numFmtId="15" fontId="8" fillId="3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5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4" borderId="2" xfId="0" applyFont="1" applyFill="1" applyBorder="1" applyAlignment="1">
      <alignment horizontal="center" vertical="center"/>
    </xf>
    <xf numFmtId="15" fontId="6" fillId="3" borderId="14" xfId="0" applyNumberFormat="1" applyFont="1" applyFill="1" applyBorder="1" applyAlignment="1">
      <alignment horizontal="left"/>
    </xf>
    <xf numFmtId="15" fontId="6" fillId="3" borderId="13" xfId="0" applyNumberFormat="1" applyFont="1" applyFill="1" applyBorder="1" applyAlignment="1">
      <alignment horizontal="left"/>
    </xf>
    <xf numFmtId="0" fontId="5" fillId="3" borderId="54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left"/>
    </xf>
    <xf numFmtId="15" fontId="6" fillId="3" borderId="9" xfId="0" applyNumberFormat="1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/>
    <xf numFmtId="0" fontId="5" fillId="2" borderId="27" xfId="0" applyFont="1" applyFill="1" applyBorder="1" applyAlignment="1">
      <alignment horizontal="center" vertical="center"/>
    </xf>
    <xf numFmtId="15" fontId="6" fillId="3" borderId="28" xfId="0" applyNumberFormat="1" applyFont="1" applyFill="1" applyBorder="1" applyAlignment="1">
      <alignment horizontal="left"/>
    </xf>
    <xf numFmtId="15" fontId="6" fillId="3" borderId="29" xfId="0" applyNumberFormat="1" applyFont="1" applyFill="1" applyBorder="1" applyAlignment="1">
      <alignment horizontal="left"/>
    </xf>
    <xf numFmtId="15" fontId="5" fillId="3" borderId="43" xfId="0" applyNumberFormat="1" applyFont="1" applyFill="1" applyBorder="1" applyAlignment="1">
      <alignment horizontal="left"/>
    </xf>
    <xf numFmtId="0" fontId="5" fillId="3" borderId="43" xfId="0" applyFont="1" applyFill="1" applyBorder="1" applyAlignment="1">
      <alignment horizontal="left"/>
    </xf>
    <xf numFmtId="15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15" fontId="6" fillId="3" borderId="44" xfId="0" applyNumberFormat="1" applyFont="1" applyFill="1" applyBorder="1" applyAlignment="1">
      <alignment horizontal="left"/>
    </xf>
    <xf numFmtId="0" fontId="6" fillId="3" borderId="44" xfId="0" applyFont="1" applyFill="1" applyBorder="1" applyAlignment="1">
      <alignment horizontal="left"/>
    </xf>
    <xf numFmtId="166" fontId="6" fillId="3" borderId="8" xfId="0" applyNumberFormat="1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9" fillId="0" borderId="0" xfId="0" applyFont="1"/>
    <xf numFmtId="0" fontId="11" fillId="5" borderId="0" xfId="0" applyFont="1" applyFill="1" applyAlignment="1">
      <alignment horizontal="left"/>
    </xf>
    <xf numFmtId="0" fontId="9" fillId="5" borderId="0" xfId="0" applyFont="1" applyFill="1"/>
    <xf numFmtId="0" fontId="0" fillId="0" borderId="0" xfId="0"/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5" fontId="6" fillId="0" borderId="34" xfId="0" applyNumberFormat="1" applyFont="1" applyBorder="1" applyAlignment="1">
      <alignment horizontal="left"/>
    </xf>
    <xf numFmtId="15" fontId="6" fillId="0" borderId="11" xfId="0" applyNumberFormat="1" applyFont="1" applyBorder="1" applyAlignment="1">
      <alignment horizontal="left"/>
    </xf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15" fontId="5" fillId="0" borderId="45" xfId="0" applyNumberFormat="1" applyFont="1" applyBorder="1" applyAlignment="1">
      <alignment horizontal="left"/>
    </xf>
    <xf numFmtId="15" fontId="5" fillId="0" borderId="46" xfId="0" applyNumberFormat="1" applyFont="1" applyBorder="1" applyAlignment="1">
      <alignment horizontal="left"/>
    </xf>
    <xf numFmtId="15" fontId="6" fillId="0" borderId="41" xfId="0" applyNumberFormat="1" applyFont="1" applyBorder="1" applyAlignment="1">
      <alignment horizontal="left"/>
    </xf>
    <xf numFmtId="15" fontId="6" fillId="0" borderId="42" xfId="0" applyNumberFormat="1" applyFont="1" applyBorder="1" applyAlignment="1">
      <alignment horizontal="left"/>
    </xf>
    <xf numFmtId="0" fontId="9" fillId="0" borderId="18" xfId="0" applyFont="1" applyBorder="1"/>
    <xf numFmtId="0" fontId="22" fillId="3" borderId="68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22" fillId="3" borderId="69" xfId="0" applyFont="1" applyFill="1" applyBorder="1" applyAlignment="1">
      <alignment horizontal="center" wrapText="1"/>
    </xf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102870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128270</xdr:colOff>
      <xdr:row>0</xdr:row>
      <xdr:rowOff>79375</xdr:rowOff>
    </xdr:from>
    <xdr:to>
      <xdr:col>2</xdr:col>
      <xdr:colOff>349250</xdr:colOff>
      <xdr:row>3</xdr:row>
      <xdr:rowOff>93345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128270" y="79375"/>
          <a:ext cx="2506980" cy="5664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259080</xdr:colOff>
      <xdr:row>6</xdr:row>
      <xdr:rowOff>136525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3605" cy="124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7620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7</xdr:col>
      <xdr:colOff>230505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180975</xdr:colOff>
      <xdr:row>7</xdr:row>
      <xdr:rowOff>15240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458343</xdr:colOff>
      <xdr:row>7</xdr:row>
      <xdr:rowOff>66294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7744968" cy="1380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518161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537211</xdr:colOff>
      <xdr:row>7</xdr:row>
      <xdr:rowOff>45720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8083550" cy="133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.zhang\OneDrive%20-%20HCCSS\Financial%20Reporting\External%20Reporting\MOH%20Reporting\BPSAA%20Quarterly%20Executive%20Expenses\2024-25%20Reporting\Q3\BPSAA%20Q3%202024-25%20Executive%20Expense%20Report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. Martineau"/>
      <sheetName val="L. Tweedy"/>
      <sheetName val="C. Ward"/>
      <sheetName val="T. Le"/>
      <sheetName val="M. Krakower"/>
      <sheetName val="L. Burden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24"/>
  <sheetViews>
    <sheetView tabSelected="1" workbookViewId="0"/>
  </sheetViews>
  <sheetFormatPr defaultRowHeight="14.5" x14ac:dyDescent="0.35"/>
  <cols>
    <col min="1" max="1" width="18.54296875" customWidth="1"/>
    <col min="2" max="2" width="14.1796875" bestFit="1" customWidth="1"/>
    <col min="3" max="3" width="9.54296875" bestFit="1" customWidth="1"/>
    <col min="4" max="4" width="14.453125" customWidth="1"/>
    <col min="5" max="5" width="54" customWidth="1"/>
    <col min="6" max="6" width="7.26953125" customWidth="1"/>
    <col min="9" max="9" width="62" customWidth="1"/>
  </cols>
  <sheetData>
    <row r="1" spans="1:8" x14ac:dyDescent="0.35">
      <c r="A1" s="101"/>
      <c r="B1" s="102"/>
      <c r="C1" s="102"/>
      <c r="D1" s="102"/>
      <c r="E1" s="102"/>
      <c r="F1" s="103"/>
    </row>
    <row r="2" spans="1:8" x14ac:dyDescent="0.35">
      <c r="A2" s="104"/>
      <c r="B2" s="134"/>
      <c r="C2" s="134"/>
      <c r="D2" s="134"/>
      <c r="E2" s="134"/>
      <c r="F2" s="105"/>
    </row>
    <row r="3" spans="1:8" x14ac:dyDescent="0.35">
      <c r="A3" s="106"/>
      <c r="B3" s="134"/>
      <c r="C3" s="134"/>
      <c r="D3" s="134"/>
      <c r="E3" s="134"/>
      <c r="F3" s="105"/>
    </row>
    <row r="4" spans="1:8" x14ac:dyDescent="0.35">
      <c r="A4" s="106"/>
      <c r="B4" s="134"/>
      <c r="C4" s="134"/>
      <c r="D4" s="134"/>
      <c r="E4" s="134"/>
      <c r="F4" s="105"/>
    </row>
    <row r="5" spans="1:8" x14ac:dyDescent="0.35">
      <c r="A5" s="106"/>
      <c r="B5" s="135"/>
      <c r="C5" s="135"/>
      <c r="D5" s="135"/>
      <c r="E5" s="135"/>
      <c r="F5" s="107"/>
    </row>
    <row r="6" spans="1:8" x14ac:dyDescent="0.35">
      <c r="A6" s="200"/>
      <c r="B6" s="201"/>
      <c r="C6" s="201"/>
      <c r="D6" s="201"/>
      <c r="E6" s="201"/>
      <c r="F6" s="202"/>
    </row>
    <row r="7" spans="1:8" x14ac:dyDescent="0.35">
      <c r="A7" s="108" t="s">
        <v>0</v>
      </c>
      <c r="B7" s="136"/>
      <c r="C7" s="136"/>
      <c r="D7" s="136"/>
      <c r="E7" s="136"/>
      <c r="F7" s="109"/>
    </row>
    <row r="8" spans="1:8" x14ac:dyDescent="0.35">
      <c r="A8" s="138" t="s">
        <v>1</v>
      </c>
      <c r="B8" s="139"/>
      <c r="C8" s="139"/>
      <c r="D8" s="139"/>
      <c r="E8" s="139"/>
      <c r="F8" s="140"/>
    </row>
    <row r="9" spans="1:8" x14ac:dyDescent="0.35">
      <c r="A9" s="141"/>
      <c r="B9" s="139"/>
      <c r="C9" s="139"/>
      <c r="D9" s="139"/>
      <c r="E9" s="139"/>
      <c r="F9" s="140"/>
    </row>
    <row r="10" spans="1:8" x14ac:dyDescent="0.35">
      <c r="A10" s="110"/>
      <c r="B10" s="137"/>
      <c r="C10" s="137"/>
      <c r="D10" s="137"/>
      <c r="E10" s="137"/>
      <c r="F10" s="133"/>
    </row>
    <row r="11" spans="1:8" x14ac:dyDescent="0.35">
      <c r="A11" s="111"/>
      <c r="B11" s="136"/>
      <c r="C11" s="136"/>
      <c r="D11" s="136"/>
      <c r="E11" s="136"/>
      <c r="F11" s="112"/>
    </row>
    <row r="12" spans="1:8" ht="15" thickBot="1" x14ac:dyDescent="0.4">
      <c r="A12" s="108" t="s">
        <v>2</v>
      </c>
      <c r="B12" s="136"/>
      <c r="C12" s="136"/>
      <c r="D12" s="113">
        <f>SUM(D15:D20)</f>
        <v>2030.3000000000002</v>
      </c>
      <c r="E12" s="136"/>
      <c r="F12" s="114"/>
      <c r="H12" s="115"/>
    </row>
    <row r="13" spans="1:8" ht="15" thickTop="1" x14ac:dyDescent="0.35">
      <c r="A13" s="111"/>
      <c r="B13" s="136"/>
      <c r="C13" s="136"/>
      <c r="D13" s="136"/>
      <c r="E13" s="136"/>
      <c r="F13" s="112"/>
      <c r="H13" s="115"/>
    </row>
    <row r="14" spans="1:8" x14ac:dyDescent="0.35">
      <c r="A14" s="108" t="s">
        <v>3</v>
      </c>
      <c r="B14" s="136"/>
      <c r="C14" s="136"/>
      <c r="D14" s="136"/>
      <c r="E14" s="136"/>
      <c r="F14" s="112"/>
    </row>
    <row r="15" spans="1:8" x14ac:dyDescent="0.35">
      <c r="A15" s="125" t="s">
        <v>4</v>
      </c>
      <c r="B15" s="116"/>
      <c r="C15" s="116"/>
      <c r="D15" s="117">
        <v>319.91000000000003</v>
      </c>
      <c r="E15" s="116" t="s">
        <v>5</v>
      </c>
      <c r="F15" s="112"/>
    </row>
    <row r="16" spans="1:8" x14ac:dyDescent="0.35">
      <c r="A16" s="125" t="s">
        <v>6</v>
      </c>
      <c r="B16" s="116"/>
      <c r="C16" s="116"/>
      <c r="D16" s="117">
        <v>842.84</v>
      </c>
      <c r="E16" s="116" t="s">
        <v>7</v>
      </c>
      <c r="F16" s="112"/>
    </row>
    <row r="17" spans="1:6" x14ac:dyDescent="0.35">
      <c r="A17" s="125" t="s">
        <v>8</v>
      </c>
      <c r="B17" s="116"/>
      <c r="C17" s="116"/>
      <c r="D17" s="117">
        <v>82.72</v>
      </c>
      <c r="E17" s="116" t="s">
        <v>9</v>
      </c>
      <c r="F17" s="112"/>
    </row>
    <row r="18" spans="1:6" x14ac:dyDescent="0.35">
      <c r="A18" s="125" t="s">
        <v>10</v>
      </c>
      <c r="B18" s="116"/>
      <c r="C18" s="116"/>
      <c r="D18" s="117">
        <v>34.5</v>
      </c>
      <c r="E18" s="116" t="s">
        <v>11</v>
      </c>
      <c r="F18" s="112"/>
    </row>
    <row r="19" spans="1:6" x14ac:dyDescent="0.35">
      <c r="A19" s="125" t="s">
        <v>12</v>
      </c>
      <c r="B19" s="116"/>
      <c r="C19" s="116"/>
      <c r="D19" s="117">
        <f>+'[1]M. Krakower'!D31</f>
        <v>0</v>
      </c>
      <c r="E19" s="116" t="s">
        <v>13</v>
      </c>
      <c r="F19" s="112"/>
    </row>
    <row r="20" spans="1:6" x14ac:dyDescent="0.35">
      <c r="A20" s="125" t="s">
        <v>14</v>
      </c>
      <c r="B20" s="116"/>
      <c r="C20" s="116"/>
      <c r="D20" s="117">
        <v>750.33</v>
      </c>
      <c r="E20" s="116" t="s">
        <v>15</v>
      </c>
      <c r="F20" s="112"/>
    </row>
    <row r="21" spans="1:6" x14ac:dyDescent="0.35">
      <c r="A21" s="125" t="s">
        <v>16</v>
      </c>
      <c r="B21" s="116"/>
      <c r="C21" s="116"/>
      <c r="D21" s="117">
        <v>0</v>
      </c>
      <c r="E21" s="116" t="s">
        <v>17</v>
      </c>
      <c r="F21" s="112"/>
    </row>
    <row r="22" spans="1:6" x14ac:dyDescent="0.35">
      <c r="A22" s="111"/>
      <c r="B22" s="136"/>
      <c r="C22" s="136"/>
      <c r="D22" s="136"/>
      <c r="E22" s="136"/>
      <c r="F22" s="112"/>
    </row>
    <row r="23" spans="1:6" x14ac:dyDescent="0.35">
      <c r="A23" s="118"/>
      <c r="B23" s="136"/>
      <c r="C23" s="136"/>
      <c r="D23" s="136"/>
      <c r="E23" s="136"/>
      <c r="F23" s="119"/>
    </row>
    <row r="24" spans="1:6" ht="15" thickBot="1" x14ac:dyDescent="0.4">
      <c r="A24" s="120"/>
      <c r="B24" s="121"/>
      <c r="C24" s="121"/>
      <c r="D24" s="121"/>
      <c r="E24" s="121"/>
      <c r="F24" s="122"/>
    </row>
  </sheetData>
  <mergeCells count="2">
    <mergeCell ref="A6:F6"/>
    <mergeCell ref="A8:F9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9:F31"/>
  <sheetViews>
    <sheetView showGridLines="0" zoomScaleNormal="100" workbookViewId="0">
      <selection activeCell="E20" sqref="E20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81640625" customWidth="1"/>
    <col min="7" max="7" width="0.1796875" customWidth="1"/>
  </cols>
  <sheetData>
    <row r="9" spans="2:6" ht="19.399999999999999" customHeight="1" x14ac:dyDescent="0.35">
      <c r="B9" s="5" t="s">
        <v>18</v>
      </c>
      <c r="C9" s="144" t="s">
        <v>4</v>
      </c>
      <c r="D9" s="145"/>
      <c r="E9" s="145"/>
      <c r="F9" s="6"/>
    </row>
    <row r="10" spans="2:6" ht="11.15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19</v>
      </c>
      <c r="C11" s="6" t="s">
        <v>5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20</v>
      </c>
      <c r="C13" s="6"/>
      <c r="D13" s="146" t="s">
        <v>21</v>
      </c>
      <c r="E13" s="146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47" t="s">
        <v>22</v>
      </c>
      <c r="C16" s="147"/>
      <c r="D16" s="10" t="s">
        <v>23</v>
      </c>
      <c r="E16" s="90" t="s">
        <v>24</v>
      </c>
      <c r="F16" s="10" t="s">
        <v>25</v>
      </c>
    </row>
    <row r="17" spans="2:6" ht="17.5" customHeight="1" x14ac:dyDescent="0.35">
      <c r="B17" s="148">
        <v>45881</v>
      </c>
      <c r="C17" s="149"/>
      <c r="D17" s="127">
        <v>319.91000000000003</v>
      </c>
      <c r="E17" s="91" t="s">
        <v>26</v>
      </c>
      <c r="F17" s="75" t="s">
        <v>27</v>
      </c>
    </row>
    <row r="18" spans="2:6" ht="17.5" customHeight="1" x14ac:dyDescent="0.35">
      <c r="B18" s="142"/>
      <c r="C18" s="143"/>
      <c r="D18" s="128"/>
      <c r="E18" s="74"/>
      <c r="F18" s="87"/>
    </row>
    <row r="19" spans="2:6" ht="17.5" customHeight="1" x14ac:dyDescent="0.35">
      <c r="B19" s="142"/>
      <c r="C19" s="143"/>
      <c r="D19" s="128"/>
      <c r="E19" s="74"/>
      <c r="F19" s="78"/>
    </row>
    <row r="20" spans="2:6" ht="17.5" customHeight="1" x14ac:dyDescent="0.35">
      <c r="B20" s="142"/>
      <c r="C20" s="143"/>
      <c r="D20" s="128"/>
      <c r="E20" s="74"/>
      <c r="F20" s="78"/>
    </row>
    <row r="21" spans="2:6" ht="17.5" customHeight="1" x14ac:dyDescent="0.35">
      <c r="B21" s="142"/>
      <c r="C21" s="143"/>
      <c r="D21" s="128"/>
      <c r="E21" s="74"/>
      <c r="F21" s="78"/>
    </row>
    <row r="22" spans="2:6" ht="17.5" customHeight="1" x14ac:dyDescent="0.35">
      <c r="B22" s="142"/>
      <c r="C22" s="143"/>
      <c r="D22" s="128"/>
      <c r="E22" s="74"/>
      <c r="F22" s="78"/>
    </row>
    <row r="23" spans="2:6" ht="17.5" customHeight="1" x14ac:dyDescent="0.35">
      <c r="B23" s="142"/>
      <c r="C23" s="143"/>
      <c r="D23" s="128"/>
      <c r="E23" s="74"/>
      <c r="F23" s="78"/>
    </row>
    <row r="24" spans="2:6" ht="17.5" customHeight="1" x14ac:dyDescent="0.35">
      <c r="B24" s="142"/>
      <c r="C24" s="143"/>
      <c r="D24" s="128"/>
      <c r="E24" s="74"/>
      <c r="F24" s="78"/>
    </row>
    <row r="25" spans="2:6" ht="17.5" customHeight="1" x14ac:dyDescent="0.35">
      <c r="B25" s="142"/>
      <c r="C25" s="143"/>
      <c r="D25" s="128"/>
      <c r="E25" s="74"/>
      <c r="F25" s="78"/>
    </row>
    <row r="26" spans="2:6" ht="17.5" customHeight="1" x14ac:dyDescent="0.35">
      <c r="B26" s="142"/>
      <c r="C26" s="143"/>
      <c r="D26" s="128"/>
      <c r="E26" s="74"/>
      <c r="F26" s="78"/>
    </row>
    <row r="27" spans="2:6" ht="17.5" customHeight="1" x14ac:dyDescent="0.35">
      <c r="B27" s="142"/>
      <c r="C27" s="143"/>
      <c r="D27" s="128"/>
      <c r="E27" s="74"/>
      <c r="F27" s="78"/>
    </row>
    <row r="28" spans="2:6" ht="17.5" customHeight="1" x14ac:dyDescent="0.35">
      <c r="B28" s="142"/>
      <c r="C28" s="143"/>
      <c r="D28" s="128"/>
      <c r="E28" s="74"/>
      <c r="F28" s="78"/>
    </row>
    <row r="29" spans="2:6" ht="17.5" customHeight="1" x14ac:dyDescent="0.35">
      <c r="B29" s="142"/>
      <c r="C29" s="143"/>
      <c r="D29" s="128"/>
      <c r="E29" s="74"/>
      <c r="F29" s="78"/>
    </row>
    <row r="30" spans="2:6" ht="17.5" customHeight="1" thickBot="1" x14ac:dyDescent="0.4">
      <c r="B30" s="151"/>
      <c r="C30" s="151"/>
      <c r="D30" s="129"/>
      <c r="E30" s="74"/>
      <c r="F30" s="78"/>
    </row>
    <row r="31" spans="2:6" ht="17.5" customHeight="1" thickTop="1" thickBot="1" x14ac:dyDescent="0.4">
      <c r="B31" s="150" t="s">
        <v>28</v>
      </c>
      <c r="C31" s="150"/>
      <c r="D31" s="59">
        <f>SUM(D17:D25)</f>
        <v>319.91000000000003</v>
      </c>
      <c r="E31" s="92"/>
      <c r="F31" s="67"/>
    </row>
  </sheetData>
  <autoFilter ref="B16:F31" xr:uid="{00000000-0009-0000-0000-000001000000}">
    <filterColumn colId="0" showButton="0"/>
    <filterColumn colId="3" showButton="0"/>
    <filterColumn colId="4" showButton="0"/>
  </autoFilter>
  <mergeCells count="18">
    <mergeCell ref="B20:C20"/>
    <mergeCell ref="B21:C21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C9:E9"/>
    <mergeCell ref="D13:E13"/>
    <mergeCell ref="B16:C16"/>
    <mergeCell ref="B17:C17"/>
    <mergeCell ref="B18:C18"/>
  </mergeCells>
  <dataValidations count="1">
    <dataValidation type="list" allowBlank="1" showInputMessage="1" showErrorMessage="1" sqref="E31:F31" xr:uid="{00000000-0002-0000-0100-000000000000}">
      <formula1>#REF!</formula1>
    </dataValidation>
  </dataValidations>
  <printOptions horizontalCentered="1"/>
  <pageMargins left="0.7" right="0.7" top="0.75" bottom="0.75" header="0.3" footer="0.3"/>
  <pageSetup scale="85" orientation="portrait" r:id="rId1"/>
  <headerFooter>
    <oddFooter>&amp;L_x000D_&amp;1#&amp;"Calibri"&amp;10&amp;K000000 Unclassified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drop down list." xr:uid="{00000000-0002-0000-0100-000001000000}">
          <x14:formula1>
            <xm:f>'Drop Down Menu'!$A$3:$A$12</xm:f>
          </x14:formula1>
          <xm:sqref>E17 E22</xm:sqref>
        </x14:dataValidation>
        <x14:dataValidation type="list" allowBlank="1" showInputMessage="1" showErrorMessage="1" prompt="Select from the drop down list._x000a_" xr:uid="{00000000-0002-0000-0100-000002000000}">
          <x14:formula1>
            <xm:f>'Drop Down Menu'!$C$3:$C$10</xm:f>
          </x14:formula1>
          <xm:sqref>F17 F22</xm:sqref>
        </x14:dataValidation>
        <x14:dataValidation type="list" allowBlank="1" showInputMessage="1" showErrorMessage="1" prompt="Select from the list._x000a_" xr:uid="{00000000-0002-0000-0100-000003000000}">
          <x14:formula1>
            <xm:f>'Drop Down Menu'!$C$3:$C$10</xm:f>
          </x14:formula1>
          <xm:sqref>F18:F21 F23:F30</xm:sqref>
        </x14:dataValidation>
        <x14:dataValidation type="list" allowBlank="1" showInputMessage="1" showErrorMessage="1" prompt="Select from the list." xr:uid="{00000000-0002-0000-0100-000004000000}">
          <x14:formula1>
            <xm:f>'Drop Down Menu'!$A$3:$A$12</xm:f>
          </x14:formula1>
          <xm:sqref>E18:E21 E23:E30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8:G39"/>
  <sheetViews>
    <sheetView showGridLines="0" topLeftCell="A8" zoomScaleNormal="100" workbookViewId="0">
      <selection activeCell="F22" sqref="F22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8" spans="1:7" x14ac:dyDescent="0.35">
      <c r="A8" s="2"/>
      <c r="B8" s="2"/>
      <c r="C8" s="2"/>
      <c r="D8" s="2"/>
      <c r="E8" s="2"/>
      <c r="F8" s="2"/>
      <c r="G8" s="2"/>
    </row>
    <row r="9" spans="1:7" ht="15.5" x14ac:dyDescent="0.35">
      <c r="A9" s="2"/>
      <c r="B9" s="12" t="s">
        <v>18</v>
      </c>
      <c r="C9" s="159" t="s">
        <v>6</v>
      </c>
      <c r="D9" s="160"/>
      <c r="E9" s="160"/>
      <c r="F9" s="13"/>
      <c r="G9" s="2"/>
    </row>
    <row r="10" spans="1:7" ht="15.5" x14ac:dyDescent="0.35">
      <c r="A10" s="2"/>
      <c r="B10" s="12"/>
      <c r="C10" s="14"/>
      <c r="D10" s="15"/>
      <c r="E10" s="15"/>
      <c r="F10" s="13"/>
      <c r="G10" s="2"/>
    </row>
    <row r="11" spans="1:7" ht="15.5" x14ac:dyDescent="0.35">
      <c r="A11" s="2"/>
      <c r="B11" s="16" t="s">
        <v>19</v>
      </c>
      <c r="C11" s="13" t="s">
        <v>7</v>
      </c>
      <c r="D11" s="13"/>
      <c r="E11" s="13"/>
      <c r="F11" s="13"/>
      <c r="G11" s="2"/>
    </row>
    <row r="12" spans="1:7" ht="15.5" x14ac:dyDescent="0.35">
      <c r="A12" s="2"/>
      <c r="B12" s="16"/>
      <c r="C12" s="13"/>
      <c r="D12" s="13"/>
      <c r="E12" s="13"/>
      <c r="F12" s="13"/>
      <c r="G12" s="2"/>
    </row>
    <row r="13" spans="1:7" ht="15.75" customHeight="1" x14ac:dyDescent="0.35">
      <c r="A13" s="2"/>
      <c r="B13" s="16" t="s">
        <v>20</v>
      </c>
      <c r="C13" s="13"/>
      <c r="D13" s="146" t="s">
        <v>21</v>
      </c>
      <c r="E13" s="146"/>
      <c r="F13" s="13"/>
      <c r="G13" s="2"/>
    </row>
    <row r="14" spans="1:7" ht="15.5" x14ac:dyDescent="0.35">
      <c r="A14" s="2"/>
      <c r="B14" s="13"/>
      <c r="C14" s="13"/>
      <c r="D14" s="13"/>
      <c r="E14" s="13"/>
      <c r="F14" s="13"/>
      <c r="G14" s="2"/>
    </row>
    <row r="15" spans="1:7" ht="15.5" x14ac:dyDescent="0.35">
      <c r="A15" s="2"/>
      <c r="B15" s="13"/>
      <c r="C15" s="13"/>
      <c r="D15" s="13"/>
      <c r="E15" s="13"/>
      <c r="F15" s="13"/>
      <c r="G15" s="2"/>
    </row>
    <row r="16" spans="1:7" ht="23.5" customHeight="1" x14ac:dyDescent="0.35">
      <c r="A16" s="3"/>
      <c r="B16" s="161" t="s">
        <v>22</v>
      </c>
      <c r="C16" s="161"/>
      <c r="D16" s="23" t="s">
        <v>23</v>
      </c>
      <c r="E16" s="23" t="s">
        <v>24</v>
      </c>
      <c r="F16" s="23" t="s">
        <v>25</v>
      </c>
      <c r="G16" s="3"/>
    </row>
    <row r="17" spans="1:7" ht="15.5" x14ac:dyDescent="0.35">
      <c r="A17" s="2"/>
      <c r="B17" s="157">
        <v>45832</v>
      </c>
      <c r="C17" s="158"/>
      <c r="D17" s="32">
        <v>110.57</v>
      </c>
      <c r="E17" s="75" t="s">
        <v>29</v>
      </c>
      <c r="F17" s="68" t="s">
        <v>30</v>
      </c>
      <c r="G17" s="2"/>
    </row>
    <row r="18" spans="1:7" ht="15.5" x14ac:dyDescent="0.35">
      <c r="A18" s="2"/>
      <c r="B18" s="154">
        <v>45848</v>
      </c>
      <c r="C18" s="156"/>
      <c r="D18" s="77">
        <v>100.94</v>
      </c>
      <c r="E18" s="78" t="s">
        <v>29</v>
      </c>
      <c r="F18" s="76" t="s">
        <v>31</v>
      </c>
      <c r="G18" s="2"/>
    </row>
    <row r="19" spans="1:7" ht="15.5" x14ac:dyDescent="0.35">
      <c r="A19" s="2"/>
      <c r="B19" s="154">
        <v>45497</v>
      </c>
      <c r="C19" s="156"/>
      <c r="D19" s="77">
        <f>120.18+64.22</f>
        <v>184.4</v>
      </c>
      <c r="E19" s="78" t="s">
        <v>29</v>
      </c>
      <c r="F19" s="76" t="s">
        <v>32</v>
      </c>
      <c r="G19" s="2"/>
    </row>
    <row r="20" spans="1:7" ht="15.5" x14ac:dyDescent="0.35">
      <c r="A20" s="2"/>
      <c r="B20" s="154">
        <v>45497</v>
      </c>
      <c r="C20" s="156"/>
      <c r="D20" s="77">
        <v>306.57</v>
      </c>
      <c r="E20" s="78" t="s">
        <v>33</v>
      </c>
      <c r="F20" s="76" t="s">
        <v>32</v>
      </c>
      <c r="G20" s="2"/>
    </row>
    <row r="21" spans="1:7" ht="15.5" x14ac:dyDescent="0.35">
      <c r="A21" s="2"/>
      <c r="B21" s="154">
        <v>45497</v>
      </c>
      <c r="C21" s="156"/>
      <c r="D21" s="77">
        <f>10+22.5</f>
        <v>32.5</v>
      </c>
      <c r="E21" s="78" t="s">
        <v>34</v>
      </c>
      <c r="F21" s="76" t="s">
        <v>32</v>
      </c>
      <c r="G21" s="2"/>
    </row>
    <row r="22" spans="1:7" ht="15.5" x14ac:dyDescent="0.35">
      <c r="A22" s="2"/>
      <c r="B22" s="154">
        <v>45910</v>
      </c>
      <c r="C22" s="156"/>
      <c r="D22" s="33">
        <v>107.86</v>
      </c>
      <c r="E22" s="78" t="s">
        <v>29</v>
      </c>
      <c r="F22" s="100" t="s">
        <v>30</v>
      </c>
      <c r="G22" s="2"/>
    </row>
    <row r="23" spans="1:7" ht="15.5" x14ac:dyDescent="0.35">
      <c r="A23" s="2"/>
      <c r="B23" s="154"/>
      <c r="C23" s="156"/>
      <c r="D23" s="33"/>
      <c r="E23" s="78"/>
      <c r="F23" s="100"/>
      <c r="G23" s="2"/>
    </row>
    <row r="24" spans="1:7" ht="15.5" x14ac:dyDescent="0.35">
      <c r="A24" s="2"/>
      <c r="B24" s="154"/>
      <c r="C24" s="156"/>
      <c r="D24" s="33"/>
      <c r="E24" s="78"/>
      <c r="F24" s="100"/>
      <c r="G24" s="2"/>
    </row>
    <row r="25" spans="1:7" ht="15.5" x14ac:dyDescent="0.35">
      <c r="A25" s="2"/>
      <c r="B25" s="154"/>
      <c r="C25" s="156"/>
      <c r="D25" s="33"/>
      <c r="E25" s="78"/>
      <c r="F25" s="100"/>
      <c r="G25" s="2"/>
    </row>
    <row r="26" spans="1:7" ht="15.5" x14ac:dyDescent="0.35">
      <c r="A26" s="2"/>
      <c r="B26" s="154"/>
      <c r="C26" s="156"/>
      <c r="D26" s="33"/>
      <c r="E26" s="78"/>
      <c r="F26" s="100"/>
      <c r="G26" s="2"/>
    </row>
    <row r="27" spans="1:7" ht="15.5" x14ac:dyDescent="0.35">
      <c r="A27" s="2"/>
      <c r="B27" s="154"/>
      <c r="C27" s="156"/>
      <c r="D27" s="33"/>
      <c r="E27" s="78"/>
      <c r="F27" s="100"/>
      <c r="G27" s="2"/>
    </row>
    <row r="28" spans="1:7" ht="15.5" x14ac:dyDescent="0.35">
      <c r="A28" s="2"/>
      <c r="B28" s="154"/>
      <c r="C28" s="156"/>
      <c r="D28" s="33"/>
      <c r="E28" s="78"/>
      <c r="F28" s="100"/>
      <c r="G28" s="2"/>
    </row>
    <row r="29" spans="1:7" ht="15.5" x14ac:dyDescent="0.35">
      <c r="A29" s="2"/>
      <c r="B29" s="154"/>
      <c r="C29" s="156"/>
      <c r="D29" s="33"/>
      <c r="E29" s="78"/>
      <c r="F29" s="100"/>
      <c r="G29" s="2"/>
    </row>
    <row r="30" spans="1:7" ht="15.5" x14ac:dyDescent="0.35">
      <c r="A30" s="2"/>
      <c r="B30" s="154"/>
      <c r="C30" s="156"/>
      <c r="D30" s="33"/>
      <c r="E30" s="78"/>
      <c r="F30" s="100"/>
      <c r="G30" s="2"/>
    </row>
    <row r="31" spans="1:7" ht="15.5" x14ac:dyDescent="0.35">
      <c r="A31" s="2"/>
      <c r="B31" s="154"/>
      <c r="C31" s="155"/>
      <c r="D31" s="33"/>
      <c r="E31" s="78"/>
      <c r="F31" s="100"/>
      <c r="G31" s="2"/>
    </row>
    <row r="32" spans="1:7" ht="15.5" x14ac:dyDescent="0.35">
      <c r="A32" s="2"/>
      <c r="B32" s="154"/>
      <c r="C32" s="156"/>
      <c r="D32" s="33"/>
      <c r="E32" s="78"/>
      <c r="F32" s="100"/>
      <c r="G32" s="2"/>
    </row>
    <row r="33" spans="1:7" ht="15.5" x14ac:dyDescent="0.35">
      <c r="A33" s="2"/>
      <c r="B33" s="154"/>
      <c r="C33" s="156"/>
      <c r="D33" s="33"/>
      <c r="E33" s="78"/>
      <c r="F33" s="100"/>
      <c r="G33" s="2"/>
    </row>
    <row r="34" spans="1:7" ht="15.5" x14ac:dyDescent="0.35">
      <c r="A34" s="2"/>
      <c r="B34" s="154"/>
      <c r="C34" s="156"/>
      <c r="D34" s="33"/>
      <c r="E34" s="78"/>
      <c r="F34" s="100"/>
      <c r="G34" s="2"/>
    </row>
    <row r="35" spans="1:7" ht="16" thickBot="1" x14ac:dyDescent="0.4">
      <c r="A35" s="2"/>
      <c r="B35" s="153"/>
      <c r="C35" s="153"/>
      <c r="D35" s="130"/>
      <c r="E35" s="131"/>
      <c r="F35" s="132"/>
      <c r="G35" s="2"/>
    </row>
    <row r="36" spans="1:7" ht="16" thickTop="1" x14ac:dyDescent="0.35">
      <c r="A36" s="2"/>
      <c r="B36" s="152" t="s">
        <v>28</v>
      </c>
      <c r="C36" s="152"/>
      <c r="D36" s="48">
        <f>SUM(D17:D35)</f>
        <v>842.84</v>
      </c>
      <c r="E36" s="126"/>
      <c r="F36" s="126"/>
      <c r="G36" s="2"/>
    </row>
    <row r="37" spans="1:7" ht="15.5" x14ac:dyDescent="0.35">
      <c r="A37" s="4"/>
      <c r="B37" s="11"/>
      <c r="C37" s="11"/>
      <c r="D37" s="11"/>
      <c r="E37" s="11"/>
      <c r="F37" s="11"/>
      <c r="G37" s="4"/>
    </row>
    <row r="38" spans="1:7" ht="15.5" x14ac:dyDescent="0.35">
      <c r="B38" s="6"/>
      <c r="C38" s="6"/>
      <c r="D38" s="6"/>
      <c r="E38" s="6"/>
      <c r="F38" s="6"/>
    </row>
    <row r="39" spans="1:7" ht="15.5" x14ac:dyDescent="0.35">
      <c r="B39" s="6"/>
      <c r="C39" s="6"/>
      <c r="D39" s="6"/>
      <c r="E39" s="6"/>
      <c r="F39" s="6"/>
    </row>
  </sheetData>
  <mergeCells count="23">
    <mergeCell ref="C9:E9"/>
    <mergeCell ref="D13:E13"/>
    <mergeCell ref="B16:C16"/>
    <mergeCell ref="B18:C18"/>
    <mergeCell ref="B30:C30"/>
    <mergeCell ref="B25:C25"/>
    <mergeCell ref="B26:C26"/>
    <mergeCell ref="B27:C27"/>
    <mergeCell ref="B28:C28"/>
    <mergeCell ref="B29:C29"/>
    <mergeCell ref="B36:C36"/>
    <mergeCell ref="B35:C35"/>
    <mergeCell ref="B31:C31"/>
    <mergeCell ref="B33:C33"/>
    <mergeCell ref="B17:C17"/>
    <mergeCell ref="B20:C20"/>
    <mergeCell ref="B21:C21"/>
    <mergeCell ref="B32:C32"/>
    <mergeCell ref="B34:C34"/>
    <mergeCell ref="B19:C19"/>
    <mergeCell ref="B22:C22"/>
    <mergeCell ref="B23:C23"/>
    <mergeCell ref="B24:C24"/>
  </mergeCells>
  <dataValidations count="1">
    <dataValidation type="list" allowBlank="1" showInputMessage="1" showErrorMessage="1" sqref="E36:F36" xr:uid="{00000000-0002-0000-0200-000000000000}">
      <formula1>#REF!</formula1>
    </dataValidation>
  </dataValidations>
  <pageMargins left="0.7" right="0.7" top="0.75" bottom="0.75" header="0.3" footer="0.3"/>
  <pageSetup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200-000001000000}">
          <x14:formula1>
            <xm:f>'Drop Down Menu'!$A$3:$A$12</xm:f>
          </x14:formula1>
          <xm:sqref>E17:E35</xm:sqref>
        </x14:dataValidation>
        <x14:dataValidation type="list" allowBlank="1" showInputMessage="1" showErrorMessage="1" prompt="Select from the drop down list._x000a_" xr:uid="{00000000-0002-0000-0200-000002000000}">
          <x14:formula1>
            <xm:f>'Drop Down Menu'!$C$3:$C$10</xm:f>
          </x14:formula1>
          <xm:sqref>F17:F35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2"/>
  <sheetViews>
    <sheetView showGridLines="0" zoomScaleNormal="100" workbookViewId="0">
      <selection activeCell="B20" sqref="B20:C20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  <col min="7" max="7" width="8.7265625" customWidth="1"/>
  </cols>
  <sheetData>
    <row r="1" spans="1:8" x14ac:dyDescent="0.35">
      <c r="H1" s="99"/>
    </row>
    <row r="2" spans="1:8" x14ac:dyDescent="0.35">
      <c r="H2" s="99"/>
    </row>
    <row r="3" spans="1:8" x14ac:dyDescent="0.35">
      <c r="H3" s="99"/>
    </row>
    <row r="4" spans="1:8" x14ac:dyDescent="0.35">
      <c r="H4" s="99"/>
    </row>
    <row r="5" spans="1:8" x14ac:dyDescent="0.35">
      <c r="H5" s="99"/>
    </row>
    <row r="6" spans="1:8" x14ac:dyDescent="0.35">
      <c r="H6" s="99"/>
    </row>
    <row r="7" spans="1:8" x14ac:dyDescent="0.35">
      <c r="A7" s="4"/>
      <c r="B7" s="4"/>
      <c r="C7" s="4"/>
      <c r="D7" s="4"/>
      <c r="E7" s="4"/>
      <c r="F7" s="4"/>
      <c r="G7" s="4"/>
      <c r="H7" s="99"/>
    </row>
    <row r="8" spans="1:8" x14ac:dyDescent="0.35">
      <c r="A8" s="4"/>
      <c r="B8" s="4"/>
      <c r="C8" s="4"/>
      <c r="D8" s="4"/>
      <c r="E8" s="4"/>
      <c r="F8" s="4"/>
      <c r="G8" s="4"/>
      <c r="H8" s="99"/>
    </row>
    <row r="9" spans="1:8" ht="14.9" customHeight="1" x14ac:dyDescent="0.35">
      <c r="A9" s="4"/>
      <c r="B9" s="18" t="s">
        <v>18</v>
      </c>
      <c r="C9" s="168" t="s">
        <v>8</v>
      </c>
      <c r="D9" s="169"/>
      <c r="E9" s="169"/>
      <c r="F9" s="170"/>
      <c r="G9" s="4"/>
      <c r="H9" s="99"/>
    </row>
    <row r="10" spans="1:8" ht="15.5" x14ac:dyDescent="0.35">
      <c r="A10" s="4"/>
      <c r="B10" s="18"/>
      <c r="C10" s="19"/>
      <c r="D10" s="20"/>
      <c r="E10" s="20"/>
      <c r="F10" s="11"/>
      <c r="G10" s="4"/>
      <c r="H10" s="99"/>
    </row>
    <row r="11" spans="1:8" ht="15.5" x14ac:dyDescent="0.35">
      <c r="A11" s="4"/>
      <c r="B11" s="18" t="s">
        <v>19</v>
      </c>
      <c r="C11" s="168" t="s">
        <v>9</v>
      </c>
      <c r="D11" s="170"/>
      <c r="E11" s="170"/>
      <c r="F11" s="170"/>
      <c r="G11" s="4"/>
      <c r="H11" s="99"/>
    </row>
    <row r="12" spans="1:8" ht="15.5" x14ac:dyDescent="0.35">
      <c r="A12" s="4"/>
      <c r="B12" s="21"/>
      <c r="C12" s="11"/>
      <c r="D12" s="11"/>
      <c r="E12" s="11"/>
      <c r="F12" s="11"/>
      <c r="G12" s="4"/>
      <c r="H12" s="99"/>
    </row>
    <row r="13" spans="1:8" ht="15.75" customHeight="1" x14ac:dyDescent="0.35">
      <c r="A13" s="4"/>
      <c r="B13" s="21" t="s">
        <v>20</v>
      </c>
      <c r="C13" s="11"/>
      <c r="D13" s="146" t="s">
        <v>21</v>
      </c>
      <c r="E13" s="146"/>
      <c r="F13" s="11"/>
      <c r="G13" s="4"/>
      <c r="H13" s="99"/>
    </row>
    <row r="14" spans="1:8" ht="15.5" x14ac:dyDescent="0.35">
      <c r="A14" s="4"/>
      <c r="B14" s="11"/>
      <c r="C14" s="11"/>
      <c r="D14" s="11"/>
      <c r="E14" s="11"/>
      <c r="F14" s="11"/>
      <c r="G14" s="17"/>
      <c r="H14" s="99"/>
    </row>
    <row r="15" spans="1:8" ht="15.5" x14ac:dyDescent="0.35">
      <c r="A15" s="4"/>
      <c r="B15" s="11"/>
      <c r="C15" s="11"/>
      <c r="D15" s="11"/>
      <c r="E15" s="11"/>
      <c r="F15" s="11"/>
      <c r="G15" s="4"/>
      <c r="H15" s="99"/>
    </row>
    <row r="16" spans="1:8" ht="23.15" customHeight="1" x14ac:dyDescent="0.35">
      <c r="A16" s="17"/>
      <c r="B16" s="171" t="s">
        <v>22</v>
      </c>
      <c r="C16" s="171"/>
      <c r="D16" s="49" t="s">
        <v>23</v>
      </c>
      <c r="E16" s="49" t="s">
        <v>24</v>
      </c>
      <c r="F16" s="49" t="s">
        <v>25</v>
      </c>
      <c r="G16" s="4"/>
      <c r="H16" s="99"/>
    </row>
    <row r="17" spans="1:8" ht="15.5" x14ac:dyDescent="0.35">
      <c r="A17" s="4"/>
      <c r="B17" s="172">
        <v>45791</v>
      </c>
      <c r="C17" s="173"/>
      <c r="D17" s="57">
        <v>22.88</v>
      </c>
      <c r="E17" s="84" t="s">
        <v>35</v>
      </c>
      <c r="F17" s="69" t="s">
        <v>30</v>
      </c>
      <c r="G17" s="4"/>
      <c r="H17" s="99"/>
    </row>
    <row r="18" spans="1:8" ht="15.5" x14ac:dyDescent="0.35">
      <c r="A18" s="4"/>
      <c r="B18" s="166">
        <v>45832</v>
      </c>
      <c r="C18" s="167"/>
      <c r="D18" s="57">
        <v>36.96</v>
      </c>
      <c r="E18" s="78" t="s">
        <v>35</v>
      </c>
      <c r="F18" s="69" t="s">
        <v>30</v>
      </c>
      <c r="G18" s="4"/>
      <c r="H18" s="99"/>
    </row>
    <row r="19" spans="1:8" ht="15.5" x14ac:dyDescent="0.35">
      <c r="A19" s="4"/>
      <c r="B19" s="166">
        <v>45848</v>
      </c>
      <c r="C19" s="167"/>
      <c r="D19" s="57">
        <v>22.88</v>
      </c>
      <c r="E19" s="78" t="s">
        <v>35</v>
      </c>
      <c r="F19" s="69" t="s">
        <v>31</v>
      </c>
      <c r="G19" s="4"/>
      <c r="H19" s="99"/>
    </row>
    <row r="20" spans="1:8" ht="15.5" x14ac:dyDescent="0.35">
      <c r="A20" s="4"/>
      <c r="B20" s="166"/>
      <c r="C20" s="167"/>
      <c r="D20" s="57"/>
      <c r="E20" s="78"/>
      <c r="F20" s="69"/>
      <c r="G20" s="4"/>
      <c r="H20" s="99"/>
    </row>
    <row r="21" spans="1:8" ht="15.5" x14ac:dyDescent="0.35">
      <c r="A21" s="4"/>
      <c r="B21" s="166"/>
      <c r="C21" s="167"/>
      <c r="D21" s="57"/>
      <c r="E21" s="78"/>
      <c r="F21" s="69"/>
      <c r="G21" s="4"/>
      <c r="H21" s="99"/>
    </row>
    <row r="22" spans="1:8" ht="15.5" x14ac:dyDescent="0.35">
      <c r="A22" s="4"/>
      <c r="B22" s="166"/>
      <c r="C22" s="167"/>
      <c r="D22" s="57"/>
      <c r="E22" s="78"/>
      <c r="F22" s="69"/>
      <c r="G22" s="4"/>
      <c r="H22" s="99"/>
    </row>
    <row r="23" spans="1:8" ht="15.5" x14ac:dyDescent="0.35">
      <c r="A23" s="4"/>
      <c r="B23" s="162"/>
      <c r="C23" s="163"/>
      <c r="D23" s="58"/>
      <c r="E23" s="78"/>
      <c r="F23" s="69"/>
      <c r="G23" s="4"/>
      <c r="H23" s="99"/>
    </row>
    <row r="24" spans="1:8" ht="15.5" x14ac:dyDescent="0.35">
      <c r="A24" s="4"/>
      <c r="B24" s="162"/>
      <c r="C24" s="163"/>
      <c r="D24" s="58"/>
      <c r="E24" s="78"/>
      <c r="F24" s="69"/>
      <c r="G24" s="4"/>
      <c r="H24" s="99"/>
    </row>
    <row r="25" spans="1:8" ht="15.5" x14ac:dyDescent="0.35">
      <c r="A25" s="4"/>
      <c r="B25" s="162"/>
      <c r="C25" s="163"/>
      <c r="D25" s="58"/>
      <c r="E25" s="78"/>
      <c r="F25" s="69"/>
      <c r="G25" s="4"/>
      <c r="H25" s="99"/>
    </row>
    <row r="26" spans="1:8" ht="15.5" x14ac:dyDescent="0.35">
      <c r="A26" s="4"/>
      <c r="B26" s="162"/>
      <c r="C26" s="163"/>
      <c r="D26" s="58"/>
      <c r="E26" s="78"/>
      <c r="F26" s="69"/>
      <c r="G26" s="4"/>
      <c r="H26" s="99"/>
    </row>
    <row r="27" spans="1:8" ht="16" thickBot="1" x14ac:dyDescent="0.4">
      <c r="A27" s="4"/>
      <c r="B27" s="60"/>
      <c r="C27" s="61"/>
      <c r="D27" s="62"/>
      <c r="E27" s="85"/>
      <c r="F27" s="69"/>
      <c r="G27" s="4"/>
      <c r="H27" s="99"/>
    </row>
    <row r="28" spans="1:8" ht="16" thickTop="1" x14ac:dyDescent="0.35">
      <c r="A28" s="4"/>
      <c r="B28" s="164" t="s">
        <v>28</v>
      </c>
      <c r="C28" s="165"/>
      <c r="D28" s="86">
        <f>SUM(D17:D26)</f>
        <v>82.72</v>
      </c>
      <c r="E28" s="70"/>
      <c r="F28" s="70"/>
      <c r="G28" s="4"/>
      <c r="H28" s="99"/>
    </row>
    <row r="29" spans="1:8" x14ac:dyDescent="0.35">
      <c r="A29" s="4"/>
      <c r="B29" s="4"/>
      <c r="C29" s="4"/>
      <c r="D29" s="4"/>
      <c r="E29" s="4"/>
      <c r="F29" s="4"/>
      <c r="G29" s="4"/>
      <c r="H29" s="99"/>
    </row>
    <row r="30" spans="1:8" x14ac:dyDescent="0.35">
      <c r="A30" s="4"/>
      <c r="B30" s="4"/>
      <c r="C30" s="4"/>
      <c r="D30" s="4"/>
      <c r="E30" s="4"/>
      <c r="F30" s="4"/>
      <c r="G30" s="4"/>
      <c r="H30" s="99"/>
    </row>
    <row r="31" spans="1:8" x14ac:dyDescent="0.35">
      <c r="A31" s="4"/>
      <c r="B31" s="4"/>
      <c r="C31" s="4"/>
      <c r="D31" s="4"/>
      <c r="E31" s="4"/>
      <c r="F31" s="4"/>
      <c r="G31" s="4"/>
      <c r="H31" s="99"/>
    </row>
    <row r="32" spans="1:8" x14ac:dyDescent="0.35">
      <c r="A32" s="41"/>
      <c r="B32" s="42"/>
      <c r="C32" s="42"/>
      <c r="D32" s="42"/>
      <c r="E32" s="42"/>
      <c r="F32" s="42"/>
      <c r="H32" s="99"/>
    </row>
  </sheetData>
  <mergeCells count="15">
    <mergeCell ref="C9:F9"/>
    <mergeCell ref="C11:F11"/>
    <mergeCell ref="D13:E13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8:C28"/>
    <mergeCell ref="B23:C23"/>
  </mergeCells>
  <dataValidations count="1">
    <dataValidation type="list" allowBlank="1" showInputMessage="1" showErrorMessage="1" sqref="E28:F28" xr:uid="{00000000-0002-0000-0300-000000000000}"/>
  </dataValidations>
  <pageMargins left="0.7" right="0.7" top="0.75" bottom="0.75" header="0.3" footer="0.3"/>
  <pageSetup scale="81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300-000001000000}">
          <x14:formula1>
            <xm:f>'Drop Down Menu'!$A$3:$A$12</xm:f>
          </x14:formula1>
          <xm:sqref>E17:E27</xm:sqref>
        </x14:dataValidation>
        <x14:dataValidation type="list" allowBlank="1" showInputMessage="1" showErrorMessage="1" prompt="Select from drop down menu._x000a_" xr:uid="{00000000-0002-0000-0300-000002000000}">
          <x14:formula1>
            <xm:f>'Drop Down Menu'!$C$3:$C$10</xm:f>
          </x14:formula1>
          <xm:sqref>F17:F27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36"/>
  <sheetViews>
    <sheetView showGridLines="0" topLeftCell="A4" zoomScaleNormal="100" workbookViewId="0">
      <selection activeCell="F18" sqref="F18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1" spans="1:7" ht="10.4" customHeight="1" x14ac:dyDescent="0.35">
      <c r="G1" s="38"/>
    </row>
    <row r="2" spans="1:7" x14ac:dyDescent="0.35">
      <c r="G2" s="38"/>
    </row>
    <row r="3" spans="1:7" x14ac:dyDescent="0.35">
      <c r="G3" s="38"/>
    </row>
    <row r="4" spans="1:7" x14ac:dyDescent="0.35">
      <c r="G4" s="38"/>
    </row>
    <row r="5" spans="1:7" x14ac:dyDescent="0.35">
      <c r="G5" s="38"/>
    </row>
    <row r="6" spans="1:7" x14ac:dyDescent="0.35">
      <c r="G6" s="38"/>
    </row>
    <row r="7" spans="1:7" x14ac:dyDescent="0.35">
      <c r="G7" s="38"/>
    </row>
    <row r="8" spans="1:7" ht="15.5" x14ac:dyDescent="0.35">
      <c r="A8" s="4"/>
      <c r="B8" s="11"/>
      <c r="C8" s="11"/>
      <c r="D8" s="11"/>
      <c r="E8" s="11"/>
      <c r="F8" s="11"/>
    </row>
    <row r="9" spans="1:7" ht="15.5" x14ac:dyDescent="0.35">
      <c r="A9" s="4"/>
      <c r="B9" s="18" t="s">
        <v>18</v>
      </c>
      <c r="C9" s="168" t="s">
        <v>10</v>
      </c>
      <c r="D9" s="169"/>
      <c r="E9" s="169"/>
      <c r="F9" s="170"/>
      <c r="G9" s="46"/>
    </row>
    <row r="10" spans="1:7" ht="15.5" x14ac:dyDescent="0.35">
      <c r="A10" s="4"/>
      <c r="B10" s="18"/>
      <c r="C10" s="19"/>
      <c r="D10" s="20"/>
      <c r="E10" s="20"/>
      <c r="F10" s="11"/>
      <c r="G10" s="46"/>
    </row>
    <row r="11" spans="1:7" ht="15.5" x14ac:dyDescent="0.35">
      <c r="A11" s="4"/>
      <c r="B11" s="18" t="s">
        <v>19</v>
      </c>
      <c r="C11" s="168" t="s">
        <v>36</v>
      </c>
      <c r="D11" s="169"/>
      <c r="E11" s="169"/>
      <c r="F11" s="11"/>
      <c r="G11" s="46"/>
    </row>
    <row r="12" spans="1:7" ht="15.5" x14ac:dyDescent="0.35">
      <c r="A12" s="4"/>
      <c r="B12" s="21"/>
      <c r="C12" s="11"/>
      <c r="D12" s="11"/>
      <c r="E12" s="11"/>
      <c r="F12" s="11"/>
      <c r="G12" s="46"/>
    </row>
    <row r="13" spans="1:7" ht="15.75" customHeight="1" x14ac:dyDescent="0.35">
      <c r="A13" s="4"/>
      <c r="B13" s="21" t="s">
        <v>20</v>
      </c>
      <c r="C13" s="11"/>
      <c r="D13" s="146" t="s">
        <v>21</v>
      </c>
      <c r="E13" s="146"/>
      <c r="F13" s="79"/>
      <c r="G13" s="46"/>
    </row>
    <row r="14" spans="1:7" ht="15.5" x14ac:dyDescent="0.35">
      <c r="A14" s="4"/>
      <c r="B14" s="11"/>
      <c r="C14" s="11"/>
      <c r="D14" s="11"/>
      <c r="E14" s="11"/>
      <c r="F14" s="11"/>
      <c r="G14" s="46"/>
    </row>
    <row r="15" spans="1:7" ht="15.5" x14ac:dyDescent="0.35">
      <c r="A15" s="4"/>
      <c r="B15" s="11"/>
      <c r="C15" s="11"/>
      <c r="D15" s="11"/>
      <c r="E15" s="11"/>
      <c r="F15" s="11"/>
      <c r="G15" s="46"/>
    </row>
    <row r="16" spans="1:7" ht="24" customHeight="1" x14ac:dyDescent="0.35">
      <c r="A16" s="17"/>
      <c r="B16" s="147" t="s">
        <v>22</v>
      </c>
      <c r="C16" s="147"/>
      <c r="D16" s="10" t="s">
        <v>23</v>
      </c>
      <c r="E16" s="10" t="s">
        <v>24</v>
      </c>
      <c r="F16" s="10" t="s">
        <v>25</v>
      </c>
      <c r="G16" s="47"/>
    </row>
    <row r="17" spans="1:7" ht="15.5" x14ac:dyDescent="0.35">
      <c r="A17" s="4"/>
      <c r="B17" s="176">
        <v>45832</v>
      </c>
      <c r="C17" s="177"/>
      <c r="D17" s="22">
        <v>22.5</v>
      </c>
      <c r="E17" s="75" t="s">
        <v>37</v>
      </c>
      <c r="F17" s="89" t="s">
        <v>30</v>
      </c>
      <c r="G17" s="46"/>
    </row>
    <row r="18" spans="1:7" ht="15.5" x14ac:dyDescent="0.35">
      <c r="A18" s="4"/>
      <c r="B18" s="176">
        <v>45832</v>
      </c>
      <c r="C18" s="177"/>
      <c r="D18" s="22">
        <v>12</v>
      </c>
      <c r="E18" s="78" t="s">
        <v>38</v>
      </c>
      <c r="F18" s="69" t="s">
        <v>30</v>
      </c>
      <c r="G18" s="46"/>
    </row>
    <row r="19" spans="1:7" ht="15.5" x14ac:dyDescent="0.35">
      <c r="A19" s="4"/>
      <c r="B19" s="176"/>
      <c r="C19" s="177"/>
      <c r="D19" s="22"/>
      <c r="E19" s="78"/>
      <c r="F19" s="69"/>
      <c r="G19" s="46"/>
    </row>
    <row r="20" spans="1:7" ht="15.5" x14ac:dyDescent="0.35">
      <c r="A20" s="4"/>
      <c r="B20" s="180"/>
      <c r="C20" s="180"/>
      <c r="D20" s="22"/>
      <c r="E20" s="78"/>
      <c r="F20" s="69"/>
      <c r="G20" s="46"/>
    </row>
    <row r="21" spans="1:7" ht="15.5" x14ac:dyDescent="0.35">
      <c r="A21" s="4"/>
      <c r="B21" s="180"/>
      <c r="C21" s="180"/>
      <c r="D21" s="22"/>
      <c r="E21" s="78"/>
      <c r="F21" s="69"/>
      <c r="G21" s="46"/>
    </row>
    <row r="22" spans="1:7" ht="15.5" x14ac:dyDescent="0.35">
      <c r="A22" s="4"/>
      <c r="B22" s="180"/>
      <c r="C22" s="180"/>
      <c r="D22" s="22"/>
      <c r="E22" s="78"/>
      <c r="F22" s="69"/>
      <c r="G22" s="46"/>
    </row>
    <row r="23" spans="1:7" ht="15.5" x14ac:dyDescent="0.35">
      <c r="A23" s="4"/>
      <c r="B23" s="180"/>
      <c r="C23" s="180"/>
      <c r="D23" s="22"/>
      <c r="E23" s="78"/>
      <c r="F23" s="69"/>
      <c r="G23" s="46"/>
    </row>
    <row r="24" spans="1:7" ht="15.5" x14ac:dyDescent="0.35">
      <c r="B24" s="176"/>
      <c r="C24" s="177"/>
      <c r="D24" s="22"/>
      <c r="E24" s="78"/>
      <c r="F24" s="69"/>
      <c r="G24" s="46"/>
    </row>
    <row r="25" spans="1:7" ht="15.5" x14ac:dyDescent="0.35">
      <c r="B25" s="176"/>
      <c r="C25" s="177"/>
      <c r="D25" s="22"/>
      <c r="E25" s="78"/>
      <c r="F25" s="69"/>
      <c r="G25" s="46"/>
    </row>
    <row r="26" spans="1:7" ht="15.5" x14ac:dyDescent="0.35">
      <c r="B26" s="176"/>
      <c r="C26" s="177"/>
      <c r="D26" s="22"/>
      <c r="E26" s="78"/>
      <c r="F26" s="69"/>
      <c r="G26" s="46"/>
    </row>
    <row r="27" spans="1:7" ht="15.5" x14ac:dyDescent="0.35">
      <c r="B27" s="176"/>
      <c r="C27" s="177"/>
      <c r="D27" s="22"/>
      <c r="E27" s="78"/>
      <c r="F27" s="69"/>
      <c r="G27" s="46"/>
    </row>
    <row r="28" spans="1:7" ht="15.5" x14ac:dyDescent="0.35">
      <c r="B28" s="176"/>
      <c r="C28" s="177"/>
      <c r="D28" s="22"/>
      <c r="E28" s="78"/>
      <c r="F28" s="69"/>
      <c r="G28" s="46"/>
    </row>
    <row r="29" spans="1:7" ht="16" thickBot="1" x14ac:dyDescent="0.4">
      <c r="B29" s="178"/>
      <c r="C29" s="179"/>
      <c r="D29" s="64"/>
      <c r="E29" s="87"/>
      <c r="F29" s="69"/>
      <c r="G29" s="46"/>
    </row>
    <row r="30" spans="1:7" ht="16" thickTop="1" x14ac:dyDescent="0.35">
      <c r="B30" s="174" t="s">
        <v>28</v>
      </c>
      <c r="C30" s="175"/>
      <c r="D30" s="63">
        <f>SUM(D17:D28)</f>
        <v>34.5</v>
      </c>
      <c r="E30" s="70"/>
      <c r="F30" s="70"/>
      <c r="G30" s="80"/>
    </row>
    <row r="31" spans="1:7" x14ac:dyDescent="0.35">
      <c r="A31" s="43"/>
      <c r="B31" s="44"/>
      <c r="C31" s="44"/>
      <c r="D31" s="44"/>
      <c r="E31" s="44"/>
      <c r="F31" s="44"/>
      <c r="G31" s="43"/>
    </row>
    <row r="32" spans="1:7" x14ac:dyDescent="0.35">
      <c r="A32" s="43"/>
      <c r="B32" s="43"/>
      <c r="C32" s="43"/>
      <c r="D32" s="43"/>
      <c r="E32" s="43"/>
      <c r="F32" s="43"/>
      <c r="G32" s="43"/>
    </row>
    <row r="33" spans="1:7" x14ac:dyDescent="0.35">
      <c r="A33" s="43"/>
      <c r="B33" s="43"/>
      <c r="C33" s="43"/>
      <c r="D33" s="43"/>
      <c r="E33" s="43"/>
      <c r="F33" s="43"/>
      <c r="G33" s="43"/>
    </row>
    <row r="34" spans="1:7" x14ac:dyDescent="0.35">
      <c r="A34" s="43"/>
      <c r="B34" s="43"/>
      <c r="C34" s="43"/>
      <c r="D34" s="43"/>
      <c r="E34" s="43"/>
      <c r="F34" s="43"/>
      <c r="G34" s="43"/>
    </row>
    <row r="35" spans="1:7" x14ac:dyDescent="0.35">
      <c r="A35" s="81"/>
      <c r="B35" s="43"/>
      <c r="C35" s="43"/>
      <c r="D35" s="43"/>
      <c r="E35" s="43"/>
      <c r="F35" s="43"/>
      <c r="G35" s="82"/>
    </row>
    <row r="36" spans="1:7" x14ac:dyDescent="0.35">
      <c r="B36" s="42"/>
      <c r="C36" s="42"/>
      <c r="D36" s="83"/>
      <c r="E36" s="42"/>
      <c r="F36" s="42"/>
    </row>
  </sheetData>
  <mergeCells count="18">
    <mergeCell ref="B19:C19"/>
    <mergeCell ref="B21:C21"/>
    <mergeCell ref="B17:C17"/>
    <mergeCell ref="B18:C18"/>
    <mergeCell ref="C9:F9"/>
    <mergeCell ref="C11:E11"/>
    <mergeCell ref="B16:C16"/>
    <mergeCell ref="D13:E13"/>
    <mergeCell ref="B24:C24"/>
    <mergeCell ref="B29:C29"/>
    <mergeCell ref="B22:C22"/>
    <mergeCell ref="B20:C20"/>
    <mergeCell ref="B23:C23"/>
    <mergeCell ref="B30:C30"/>
    <mergeCell ref="B27:C27"/>
    <mergeCell ref="B28:C28"/>
    <mergeCell ref="B25:C25"/>
    <mergeCell ref="B26:C26"/>
  </mergeCells>
  <pageMargins left="0.7" right="0.7" top="0.75" bottom="0.75" header="0.3" footer="0.3"/>
  <pageSetup scale="82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400-000000000000}">
          <x14:formula1>
            <xm:f>'Drop Down Menu'!$C$3:$C$10</xm:f>
          </x14:formula1>
          <xm:sqref>F17:F29</xm:sqref>
        </x14:dataValidation>
        <x14:dataValidation type="list" allowBlank="1" showInputMessage="1" showErrorMessage="1" prompt="Select from the drop down list." xr:uid="{00000000-0002-0000-0400-000001000000}">
          <x14:formula1>
            <xm:f>'Drop Down Menu'!$A$3:$A$12</xm:f>
          </x14:formula1>
          <xm:sqref>E17:E29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6"/>
  <sheetViews>
    <sheetView showGridLines="0" zoomScaleNormal="100" workbookViewId="0">
      <selection sqref="A1:B1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1" spans="1:7" x14ac:dyDescent="0.35">
      <c r="A1" s="185"/>
      <c r="B1" s="185"/>
      <c r="C1" s="24"/>
      <c r="D1" s="24"/>
      <c r="E1" s="24"/>
      <c r="F1" s="24"/>
      <c r="G1" s="95"/>
    </row>
    <row r="2" spans="1:7" x14ac:dyDescent="0.35">
      <c r="A2" s="185"/>
      <c r="B2" s="185"/>
      <c r="C2" s="24"/>
      <c r="D2" s="24"/>
      <c r="E2" s="24"/>
      <c r="F2" s="24"/>
      <c r="G2" s="96"/>
    </row>
    <row r="3" spans="1:7" x14ac:dyDescent="0.35">
      <c r="A3" s="185"/>
      <c r="B3" s="185"/>
      <c r="C3" s="24"/>
      <c r="D3" s="24"/>
      <c r="E3" s="24"/>
      <c r="F3" s="24"/>
      <c r="G3" s="96"/>
    </row>
    <row r="4" spans="1:7" x14ac:dyDescent="0.35">
      <c r="A4" s="185"/>
      <c r="B4" s="185"/>
      <c r="C4" s="24"/>
      <c r="D4" s="24"/>
      <c r="E4" s="24"/>
      <c r="F4" s="24"/>
      <c r="G4" s="96"/>
    </row>
    <row r="5" spans="1:7" x14ac:dyDescent="0.35">
      <c r="A5" s="185"/>
      <c r="B5" s="185"/>
      <c r="C5" s="24"/>
      <c r="D5" s="24"/>
      <c r="E5" s="24"/>
      <c r="F5" s="24"/>
      <c r="G5" s="96"/>
    </row>
    <row r="6" spans="1:7" x14ac:dyDescent="0.35">
      <c r="A6" s="185"/>
      <c r="B6" s="185"/>
      <c r="C6" s="24"/>
      <c r="D6" s="24"/>
      <c r="E6" s="24"/>
      <c r="F6" s="24"/>
      <c r="G6" s="96"/>
    </row>
    <row r="7" spans="1:7" x14ac:dyDescent="0.35">
      <c r="A7" s="24"/>
      <c r="B7" s="24"/>
      <c r="C7" s="24"/>
      <c r="D7" s="24"/>
      <c r="E7" s="24"/>
      <c r="F7" s="24"/>
      <c r="G7" s="96"/>
    </row>
    <row r="8" spans="1:7" x14ac:dyDescent="0.35">
      <c r="A8" s="185"/>
      <c r="B8" s="185"/>
      <c r="C8" s="25"/>
      <c r="D8" s="25"/>
      <c r="E8" s="25"/>
      <c r="F8" s="25"/>
      <c r="G8" s="96"/>
    </row>
    <row r="9" spans="1:7" ht="15.5" x14ac:dyDescent="0.35">
      <c r="A9" s="25"/>
      <c r="B9" s="26" t="s">
        <v>18</v>
      </c>
      <c r="C9" s="186" t="s">
        <v>12</v>
      </c>
      <c r="D9" s="186"/>
      <c r="E9" s="186"/>
      <c r="F9" s="27"/>
      <c r="G9" s="96"/>
    </row>
    <row r="10" spans="1:7" ht="15.5" x14ac:dyDescent="0.35">
      <c r="A10" s="187"/>
      <c r="B10" s="187"/>
      <c r="C10" s="27"/>
      <c r="D10" s="27"/>
      <c r="E10" s="27"/>
      <c r="F10" s="27"/>
      <c r="G10" s="96"/>
    </row>
    <row r="11" spans="1:7" ht="15.5" x14ac:dyDescent="0.35">
      <c r="A11" s="25"/>
      <c r="B11" s="26" t="s">
        <v>19</v>
      </c>
      <c r="C11" s="186" t="s">
        <v>13</v>
      </c>
      <c r="D11" s="186"/>
      <c r="E11" s="186"/>
      <c r="F11" s="188"/>
      <c r="G11" s="96"/>
    </row>
    <row r="12" spans="1:7" ht="15.5" x14ac:dyDescent="0.35">
      <c r="A12" s="187"/>
      <c r="B12" s="187"/>
      <c r="C12" s="27"/>
      <c r="D12" s="27"/>
      <c r="E12" s="27"/>
      <c r="F12" s="27"/>
      <c r="G12" s="96"/>
    </row>
    <row r="13" spans="1:7" ht="15.65" customHeight="1" x14ac:dyDescent="0.35">
      <c r="A13" s="25"/>
      <c r="B13" s="26" t="s">
        <v>20</v>
      </c>
      <c r="C13" s="27"/>
      <c r="D13" s="146" t="s">
        <v>21</v>
      </c>
      <c r="E13" s="146"/>
      <c r="F13" s="27"/>
      <c r="G13" s="96"/>
    </row>
    <row r="14" spans="1:7" ht="15.5" x14ac:dyDescent="0.35">
      <c r="A14" s="187"/>
      <c r="B14" s="187"/>
      <c r="C14" s="27"/>
      <c r="D14" s="27"/>
      <c r="E14" s="27"/>
      <c r="F14" s="27"/>
      <c r="G14" s="96"/>
    </row>
    <row r="15" spans="1:7" ht="15.5" x14ac:dyDescent="0.35">
      <c r="A15" s="187"/>
      <c r="B15" s="187"/>
      <c r="C15" s="27"/>
      <c r="D15" s="27"/>
      <c r="E15" s="27"/>
      <c r="F15" s="27"/>
      <c r="G15" s="96"/>
    </row>
    <row r="16" spans="1:7" ht="24.65" customHeight="1" x14ac:dyDescent="0.35">
      <c r="A16" s="28"/>
      <c r="B16" s="189" t="s">
        <v>22</v>
      </c>
      <c r="C16" s="190"/>
      <c r="D16" s="31" t="s">
        <v>23</v>
      </c>
      <c r="E16" s="71" t="s">
        <v>24</v>
      </c>
      <c r="F16" s="31" t="s">
        <v>25</v>
      </c>
      <c r="G16" s="97"/>
    </row>
    <row r="17" spans="1:7" ht="15.5" x14ac:dyDescent="0.35">
      <c r="A17" s="25"/>
      <c r="B17" s="183" t="s">
        <v>39</v>
      </c>
      <c r="C17" s="184"/>
      <c r="D17" s="29"/>
      <c r="E17" s="75"/>
      <c r="F17" s="69"/>
      <c r="G17" s="97"/>
    </row>
    <row r="18" spans="1:7" ht="15.5" x14ac:dyDescent="0.35">
      <c r="A18" s="25"/>
      <c r="B18" s="181"/>
      <c r="C18" s="182"/>
      <c r="D18" s="30"/>
      <c r="E18" s="78"/>
      <c r="F18" s="69"/>
      <c r="G18" s="97"/>
    </row>
    <row r="19" spans="1:7" ht="15.5" x14ac:dyDescent="0.35">
      <c r="A19" s="25"/>
      <c r="B19" s="181"/>
      <c r="C19" s="182"/>
      <c r="D19" s="30"/>
      <c r="E19" s="78"/>
      <c r="F19" s="69"/>
      <c r="G19" s="97"/>
    </row>
    <row r="20" spans="1:7" ht="15.5" x14ac:dyDescent="0.35">
      <c r="A20" s="25"/>
      <c r="B20" s="181"/>
      <c r="C20" s="182"/>
      <c r="D20" s="30"/>
      <c r="E20" s="78"/>
      <c r="F20" s="69"/>
      <c r="G20" s="97"/>
    </row>
    <row r="21" spans="1:7" ht="15.5" x14ac:dyDescent="0.35">
      <c r="A21" s="25"/>
      <c r="B21" s="181"/>
      <c r="C21" s="182"/>
      <c r="D21" s="30"/>
      <c r="E21" s="78"/>
      <c r="F21" s="69"/>
      <c r="G21" s="97"/>
    </row>
    <row r="22" spans="1:7" ht="15.5" x14ac:dyDescent="0.35">
      <c r="A22" s="25"/>
      <c r="B22" s="181"/>
      <c r="C22" s="182"/>
      <c r="D22" s="30"/>
      <c r="E22" s="78"/>
      <c r="F22" s="69"/>
      <c r="G22" s="97"/>
    </row>
    <row r="23" spans="1:7" ht="15.5" x14ac:dyDescent="0.35">
      <c r="A23" s="25"/>
      <c r="B23" s="181"/>
      <c r="C23" s="182"/>
      <c r="D23" s="30"/>
      <c r="E23" s="78"/>
      <c r="F23" s="69"/>
      <c r="G23" s="97"/>
    </row>
    <row r="24" spans="1:7" ht="15.5" x14ac:dyDescent="0.35">
      <c r="A24" s="25"/>
      <c r="B24" s="181"/>
      <c r="C24" s="182"/>
      <c r="D24" s="30"/>
      <c r="E24" s="78"/>
      <c r="F24" s="69"/>
      <c r="G24" s="97"/>
    </row>
    <row r="25" spans="1:7" ht="15.5" x14ac:dyDescent="0.35">
      <c r="A25" s="25"/>
      <c r="B25" s="181"/>
      <c r="C25" s="182"/>
      <c r="D25" s="30"/>
      <c r="E25" s="78"/>
      <c r="F25" s="69"/>
      <c r="G25" s="97"/>
    </row>
    <row r="26" spans="1:7" ht="15.5" x14ac:dyDescent="0.35">
      <c r="A26" s="25"/>
      <c r="B26" s="181"/>
      <c r="C26" s="182"/>
      <c r="D26" s="30"/>
      <c r="E26" s="78"/>
      <c r="F26" s="69"/>
      <c r="G26" s="97"/>
    </row>
    <row r="27" spans="1:7" ht="15.5" x14ac:dyDescent="0.35">
      <c r="A27" s="25"/>
      <c r="B27" s="181"/>
      <c r="C27" s="182"/>
      <c r="D27" s="30"/>
      <c r="E27" s="78"/>
      <c r="F27" s="69"/>
      <c r="G27" s="97"/>
    </row>
    <row r="28" spans="1:7" ht="15.5" x14ac:dyDescent="0.35">
      <c r="A28" s="25"/>
      <c r="B28" s="181"/>
      <c r="C28" s="182"/>
      <c r="D28" s="30"/>
      <c r="E28" s="78"/>
      <c r="F28" s="69"/>
      <c r="G28" s="97"/>
    </row>
    <row r="29" spans="1:7" ht="15.5" x14ac:dyDescent="0.35">
      <c r="A29" s="25"/>
      <c r="B29" s="181"/>
      <c r="C29" s="182"/>
      <c r="D29" s="30"/>
      <c r="E29" s="78"/>
      <c r="F29" s="69"/>
      <c r="G29" s="97"/>
    </row>
    <row r="30" spans="1:7" ht="16" thickBot="1" x14ac:dyDescent="0.4">
      <c r="A30" s="25"/>
      <c r="B30" s="181"/>
      <c r="C30" s="182"/>
      <c r="D30" s="30"/>
      <c r="E30" s="87"/>
      <c r="F30" s="69"/>
      <c r="G30" s="97"/>
    </row>
    <row r="31" spans="1:7" ht="16" thickTop="1" x14ac:dyDescent="0.35">
      <c r="A31" s="25"/>
      <c r="B31" s="174" t="s">
        <v>28</v>
      </c>
      <c r="C31" s="175"/>
      <c r="D31" s="63">
        <f>SUM(D17:D30)</f>
        <v>0</v>
      </c>
      <c r="E31" s="70"/>
      <c r="F31" s="70"/>
      <c r="G31" s="97"/>
    </row>
    <row r="32" spans="1:7" x14ac:dyDescent="0.35">
      <c r="A32" s="93"/>
      <c r="B32" s="42"/>
      <c r="C32" s="42"/>
      <c r="D32" s="42"/>
      <c r="E32" s="42"/>
      <c r="F32" s="38"/>
      <c r="G32" s="98"/>
    </row>
    <row r="33" spans="1:8" x14ac:dyDescent="0.35">
      <c r="A33" s="46"/>
      <c r="B33" s="43"/>
      <c r="C33" s="43"/>
      <c r="D33" s="43"/>
      <c r="E33" s="43"/>
      <c r="F33" s="43"/>
      <c r="G33" s="96"/>
    </row>
    <row r="34" spans="1:8" x14ac:dyDescent="0.35">
      <c r="A34" s="46"/>
      <c r="B34" s="43"/>
      <c r="C34" s="43"/>
      <c r="D34" s="43"/>
      <c r="E34" s="43"/>
      <c r="F34" s="43"/>
      <c r="G34" s="96"/>
    </row>
    <row r="35" spans="1:8" x14ac:dyDescent="0.35">
      <c r="A35" s="82"/>
      <c r="B35" s="43"/>
      <c r="C35" s="43"/>
      <c r="D35" s="43"/>
      <c r="E35" s="43"/>
      <c r="F35" s="43"/>
      <c r="G35" s="96"/>
    </row>
    <row r="36" spans="1:8" x14ac:dyDescent="0.35">
      <c r="A36" s="39"/>
      <c r="B36" s="42"/>
      <c r="C36" s="42"/>
      <c r="D36" s="42"/>
      <c r="E36" s="42"/>
      <c r="F36" s="38"/>
      <c r="G36" s="94"/>
      <c r="H36" s="99"/>
    </row>
  </sheetData>
  <mergeCells count="30">
    <mergeCell ref="A6:B6"/>
    <mergeCell ref="A1:B1"/>
    <mergeCell ref="A2:B2"/>
    <mergeCell ref="A3:B3"/>
    <mergeCell ref="A4:B4"/>
    <mergeCell ref="A5:B5"/>
    <mergeCell ref="B17:C17"/>
    <mergeCell ref="A8:B8"/>
    <mergeCell ref="C9:E9"/>
    <mergeCell ref="A10:B10"/>
    <mergeCell ref="A12:B12"/>
    <mergeCell ref="D13:E13"/>
    <mergeCell ref="C11:F11"/>
    <mergeCell ref="A14:B14"/>
    <mergeCell ref="A15:B15"/>
    <mergeCell ref="B16:C16"/>
    <mergeCell ref="B18:C18"/>
    <mergeCell ref="B19:C19"/>
    <mergeCell ref="B20:C20"/>
    <mergeCell ref="B21:C21"/>
    <mergeCell ref="B22:C22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</mergeCells>
  <pageMargins left="0.7" right="0.7" top="0.75" bottom="0.75" header="0.3" footer="0.3"/>
  <pageSetup scale="8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500-000000000000}">
          <x14:formula1>
            <xm:f>'Drop Down Menu'!$A$3:$A$12</xm:f>
          </x14:formula1>
          <xm:sqref>E17:E30</xm:sqref>
        </x14:dataValidation>
        <x14:dataValidation type="list" allowBlank="1" showInputMessage="1" showErrorMessage="1" prompt="Select from drop down menu._x000a_" xr:uid="{00000000-0002-0000-0500-000001000000}">
          <x14:formula1>
            <xm:f>'Drop Down Menu'!$C$3:$C$10</xm:f>
          </x14:formula1>
          <xm:sqref>F17:F30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40"/>
  <sheetViews>
    <sheetView showGridLines="0" topLeftCell="A8" zoomScaleNormal="100" workbookViewId="0">
      <selection activeCell="F22" sqref="F22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54296875" customWidth="1"/>
  </cols>
  <sheetData>
    <row r="1" spans="1:7" x14ac:dyDescent="0.35">
      <c r="A1" s="185"/>
      <c r="B1" s="185"/>
      <c r="C1" s="24"/>
      <c r="D1" s="24"/>
      <c r="E1" s="24"/>
      <c r="F1" s="24"/>
      <c r="G1" s="24"/>
    </row>
    <row r="2" spans="1:7" x14ac:dyDescent="0.35">
      <c r="A2" s="185"/>
      <c r="B2" s="185"/>
      <c r="C2" s="24"/>
      <c r="D2" s="24"/>
      <c r="E2" s="24"/>
      <c r="F2" s="24"/>
      <c r="G2" s="24"/>
    </row>
    <row r="3" spans="1:7" x14ac:dyDescent="0.35">
      <c r="A3" s="185"/>
      <c r="B3" s="185"/>
      <c r="C3" s="24"/>
      <c r="D3" s="24"/>
      <c r="E3" s="24"/>
      <c r="F3" s="24"/>
      <c r="G3" s="24"/>
    </row>
    <row r="4" spans="1:7" x14ac:dyDescent="0.35">
      <c r="A4" s="185"/>
      <c r="B4" s="185"/>
      <c r="C4" s="24"/>
      <c r="D4" s="24"/>
      <c r="E4" s="24"/>
      <c r="F4" s="24"/>
      <c r="G4" s="24"/>
    </row>
    <row r="5" spans="1:7" x14ac:dyDescent="0.35">
      <c r="A5" s="185"/>
      <c r="B5" s="185"/>
      <c r="C5" s="24"/>
      <c r="D5" s="24"/>
      <c r="E5" s="24"/>
      <c r="F5" s="24"/>
      <c r="G5" s="24"/>
    </row>
    <row r="6" spans="1:7" x14ac:dyDescent="0.35">
      <c r="A6" s="185"/>
      <c r="B6" s="185"/>
      <c r="C6" s="24"/>
      <c r="D6" s="24"/>
      <c r="E6" s="24"/>
      <c r="F6" s="24"/>
      <c r="G6" s="24"/>
    </row>
    <row r="7" spans="1:7" x14ac:dyDescent="0.35">
      <c r="A7" s="199"/>
      <c r="B7" s="199"/>
      <c r="C7" s="37"/>
      <c r="D7" s="37"/>
      <c r="E7" s="37"/>
      <c r="F7" s="37"/>
      <c r="G7" s="37"/>
    </row>
    <row r="8" spans="1:7" x14ac:dyDescent="0.35">
      <c r="A8" s="187"/>
      <c r="B8" s="187"/>
      <c r="C8" s="25"/>
      <c r="D8" s="25"/>
      <c r="E8" s="25"/>
      <c r="F8" s="25"/>
      <c r="G8" s="34"/>
    </row>
    <row r="9" spans="1:7" ht="15.5" x14ac:dyDescent="0.35">
      <c r="A9" s="25"/>
      <c r="B9" s="26" t="s">
        <v>18</v>
      </c>
      <c r="C9" s="186" t="s">
        <v>14</v>
      </c>
      <c r="D9" s="186"/>
      <c r="E9" s="186"/>
      <c r="F9" s="27"/>
      <c r="G9" s="35"/>
    </row>
    <row r="10" spans="1:7" ht="15.5" x14ac:dyDescent="0.35">
      <c r="A10" s="187"/>
      <c r="B10" s="187"/>
      <c r="C10" s="27"/>
      <c r="D10" s="27"/>
      <c r="E10" s="27"/>
      <c r="F10" s="27"/>
      <c r="G10" s="35"/>
    </row>
    <row r="11" spans="1:7" ht="15.5" x14ac:dyDescent="0.35">
      <c r="A11" s="25"/>
      <c r="B11" s="26" t="s">
        <v>19</v>
      </c>
      <c r="C11" s="186" t="s">
        <v>15</v>
      </c>
      <c r="D11" s="186"/>
      <c r="E11" s="186"/>
      <c r="F11" s="27"/>
      <c r="G11" s="35"/>
    </row>
    <row r="12" spans="1:7" ht="15.5" x14ac:dyDescent="0.35">
      <c r="A12" s="187"/>
      <c r="B12" s="187"/>
      <c r="C12" s="27"/>
      <c r="D12" s="27"/>
      <c r="E12" s="27"/>
      <c r="F12" s="27"/>
      <c r="G12" s="35"/>
    </row>
    <row r="13" spans="1:7" ht="15.65" customHeight="1" x14ac:dyDescent="0.35">
      <c r="A13" s="25"/>
      <c r="B13" s="26" t="s">
        <v>20</v>
      </c>
      <c r="C13" s="27"/>
      <c r="D13" s="146" t="s">
        <v>21</v>
      </c>
      <c r="E13" s="146"/>
      <c r="F13" s="27"/>
      <c r="G13" s="35"/>
    </row>
    <row r="14" spans="1:7" ht="15.5" x14ac:dyDescent="0.35">
      <c r="A14" s="187"/>
      <c r="B14" s="187"/>
      <c r="C14" s="27"/>
      <c r="D14" s="27"/>
      <c r="E14" s="27"/>
      <c r="F14" s="27"/>
      <c r="G14" s="35"/>
    </row>
    <row r="15" spans="1:7" ht="15.5" x14ac:dyDescent="0.35">
      <c r="A15" s="187"/>
      <c r="B15" s="187"/>
      <c r="C15" s="27"/>
      <c r="D15" s="27"/>
      <c r="E15" s="27"/>
      <c r="F15" s="27"/>
      <c r="G15" s="35"/>
    </row>
    <row r="16" spans="1:7" ht="24" customHeight="1" x14ac:dyDescent="0.35">
      <c r="A16" s="28"/>
      <c r="B16" s="193" t="s">
        <v>22</v>
      </c>
      <c r="C16" s="194"/>
      <c r="D16" s="50" t="s">
        <v>23</v>
      </c>
      <c r="E16" s="73" t="s">
        <v>24</v>
      </c>
      <c r="F16" s="50" t="s">
        <v>25</v>
      </c>
      <c r="G16" s="36"/>
    </row>
    <row r="17" spans="1:7" ht="15.65" customHeight="1" x14ac:dyDescent="0.35">
      <c r="A17" s="25"/>
      <c r="B17" s="191">
        <v>45819</v>
      </c>
      <c r="C17" s="192"/>
      <c r="D17" s="52">
        <f>12.5+22.5</f>
        <v>35</v>
      </c>
      <c r="E17" s="78" t="s">
        <v>34</v>
      </c>
      <c r="F17" s="69" t="s">
        <v>27</v>
      </c>
      <c r="G17" s="35"/>
    </row>
    <row r="18" spans="1:7" ht="15.65" customHeight="1" x14ac:dyDescent="0.35">
      <c r="A18" s="25"/>
      <c r="B18" s="191">
        <v>45819</v>
      </c>
      <c r="C18" s="192"/>
      <c r="D18" s="52">
        <v>315.61</v>
      </c>
      <c r="E18" s="78" t="s">
        <v>33</v>
      </c>
      <c r="F18" s="69" t="s">
        <v>27</v>
      </c>
      <c r="G18" s="35"/>
    </row>
    <row r="19" spans="1:7" ht="15.65" customHeight="1" x14ac:dyDescent="0.35">
      <c r="A19" s="25"/>
      <c r="B19" s="191">
        <v>45819</v>
      </c>
      <c r="C19" s="192"/>
      <c r="D19" s="52">
        <v>171.6</v>
      </c>
      <c r="E19" s="78" t="s">
        <v>38</v>
      </c>
      <c r="F19" s="69" t="s">
        <v>27</v>
      </c>
      <c r="G19" s="35"/>
    </row>
    <row r="20" spans="1:7" ht="15.65" customHeight="1" x14ac:dyDescent="0.35">
      <c r="A20" s="25"/>
      <c r="B20" s="191">
        <v>45820</v>
      </c>
      <c r="C20" s="192"/>
      <c r="D20" s="52">
        <v>22.5</v>
      </c>
      <c r="E20" s="78" t="s">
        <v>34</v>
      </c>
      <c r="F20" s="69" t="s">
        <v>27</v>
      </c>
      <c r="G20" s="35"/>
    </row>
    <row r="21" spans="1:7" ht="15.65" customHeight="1" x14ac:dyDescent="0.35">
      <c r="A21" s="25"/>
      <c r="B21" s="191">
        <v>45820</v>
      </c>
      <c r="C21" s="192"/>
      <c r="D21" s="52">
        <v>171.6</v>
      </c>
      <c r="E21" s="78" t="s">
        <v>38</v>
      </c>
      <c r="F21" s="69" t="s">
        <v>27</v>
      </c>
      <c r="G21" s="35"/>
    </row>
    <row r="22" spans="1:7" ht="15.65" customHeight="1" x14ac:dyDescent="0.35">
      <c r="A22" s="25"/>
      <c r="B22" s="191">
        <v>45832</v>
      </c>
      <c r="C22" s="192"/>
      <c r="D22" s="52">
        <f>17.01*2</f>
        <v>34.020000000000003</v>
      </c>
      <c r="E22" s="78" t="s">
        <v>35</v>
      </c>
      <c r="F22" s="69" t="s">
        <v>30</v>
      </c>
      <c r="G22" s="35"/>
    </row>
    <row r="23" spans="1:7" ht="15.65" customHeight="1" x14ac:dyDescent="0.35">
      <c r="A23" s="25"/>
      <c r="B23" s="191"/>
      <c r="C23" s="192"/>
      <c r="D23" s="52"/>
      <c r="E23" s="78"/>
      <c r="F23" s="69"/>
      <c r="G23" s="35"/>
    </row>
    <row r="24" spans="1:7" ht="15.65" customHeight="1" x14ac:dyDescent="0.35">
      <c r="A24" s="25"/>
      <c r="B24" s="191"/>
      <c r="C24" s="192"/>
      <c r="D24" s="52"/>
      <c r="E24" s="78"/>
      <c r="F24" s="69"/>
      <c r="G24" s="35"/>
    </row>
    <row r="25" spans="1:7" ht="15.65" customHeight="1" x14ac:dyDescent="0.35">
      <c r="A25" s="25"/>
      <c r="B25" s="191"/>
      <c r="C25" s="192"/>
      <c r="D25" s="52"/>
      <c r="E25" s="78"/>
      <c r="F25" s="69"/>
      <c r="G25" s="35"/>
    </row>
    <row r="26" spans="1:7" ht="15.65" customHeight="1" x14ac:dyDescent="0.35">
      <c r="A26" s="25"/>
      <c r="B26" s="191"/>
      <c r="C26" s="192"/>
      <c r="D26" s="52"/>
      <c r="E26" s="78"/>
      <c r="F26" s="69"/>
      <c r="G26" s="35"/>
    </row>
    <row r="27" spans="1:7" ht="15.65" customHeight="1" x14ac:dyDescent="0.35">
      <c r="A27" s="25"/>
      <c r="B27" s="191"/>
      <c r="C27" s="192"/>
      <c r="D27" s="52"/>
      <c r="E27" s="78"/>
      <c r="F27" s="69"/>
      <c r="G27" s="35"/>
    </row>
    <row r="28" spans="1:7" ht="15.65" customHeight="1" x14ac:dyDescent="0.35">
      <c r="A28" s="25"/>
      <c r="B28" s="191"/>
      <c r="C28" s="192"/>
      <c r="D28" s="52"/>
      <c r="E28" s="78"/>
      <c r="F28" s="69"/>
      <c r="G28" s="35"/>
    </row>
    <row r="29" spans="1:7" ht="15.65" customHeight="1" x14ac:dyDescent="0.35">
      <c r="A29" s="25"/>
      <c r="B29" s="191"/>
      <c r="C29" s="192"/>
      <c r="D29" s="52"/>
      <c r="E29" s="78"/>
      <c r="F29" s="69"/>
      <c r="G29" s="35"/>
    </row>
    <row r="30" spans="1:7" ht="15.65" customHeight="1" x14ac:dyDescent="0.35">
      <c r="A30" s="25"/>
      <c r="B30" s="191"/>
      <c r="C30" s="192"/>
      <c r="D30" s="52"/>
      <c r="E30" s="78"/>
      <c r="F30" s="69"/>
      <c r="G30" s="35"/>
    </row>
    <row r="31" spans="1:7" ht="15.65" customHeight="1" x14ac:dyDescent="0.35">
      <c r="A31" s="25"/>
      <c r="B31" s="191"/>
      <c r="C31" s="192"/>
      <c r="D31" s="52"/>
      <c r="E31" s="78"/>
      <c r="F31" s="69"/>
      <c r="G31" s="35"/>
    </row>
    <row r="32" spans="1:7" ht="15.5" x14ac:dyDescent="0.35">
      <c r="A32" s="25"/>
      <c r="B32" s="191"/>
      <c r="C32" s="192"/>
      <c r="D32" s="52"/>
      <c r="E32" s="78"/>
      <c r="F32" s="69"/>
      <c r="G32" s="24"/>
    </row>
    <row r="33" spans="1:7" ht="15.5" x14ac:dyDescent="0.35">
      <c r="A33" s="51"/>
      <c r="B33" s="191"/>
      <c r="C33" s="192"/>
      <c r="D33" s="53"/>
      <c r="E33" s="78"/>
      <c r="F33" s="69"/>
      <c r="G33" s="35"/>
    </row>
    <row r="34" spans="1:7" ht="16" thickBot="1" x14ac:dyDescent="0.4">
      <c r="A34" s="25"/>
      <c r="B34" s="197"/>
      <c r="C34" s="198"/>
      <c r="D34" s="66"/>
      <c r="E34" s="87"/>
      <c r="F34" s="69"/>
      <c r="G34" s="24"/>
    </row>
    <row r="35" spans="1:7" ht="16.5" thickTop="1" thickBot="1" x14ac:dyDescent="0.4">
      <c r="B35" s="195" t="s">
        <v>28</v>
      </c>
      <c r="C35" s="196"/>
      <c r="D35" s="65">
        <f>SUM(D17:D33)</f>
        <v>750.33</v>
      </c>
      <c r="E35" s="72"/>
      <c r="F35" s="88"/>
      <c r="G35" s="45"/>
    </row>
    <row r="36" spans="1:7" ht="15" thickBot="1" x14ac:dyDescent="0.4">
      <c r="A36" s="43"/>
      <c r="B36" s="44"/>
      <c r="C36" s="44"/>
      <c r="D36" s="44"/>
      <c r="E36" s="44"/>
      <c r="F36" s="44"/>
      <c r="G36" s="45"/>
    </row>
    <row r="37" spans="1:7" ht="15" thickBot="1" x14ac:dyDescent="0.4">
      <c r="A37" s="43"/>
      <c r="B37" s="43"/>
      <c r="C37" s="43"/>
      <c r="D37" s="43"/>
      <c r="E37" s="43"/>
      <c r="F37" s="43"/>
      <c r="G37" s="45"/>
    </row>
    <row r="38" spans="1:7" ht="15" thickBot="1" x14ac:dyDescent="0.4">
      <c r="A38" s="43"/>
      <c r="B38" s="43"/>
      <c r="C38" s="43"/>
      <c r="D38" s="43"/>
      <c r="E38" s="43"/>
      <c r="F38" s="43"/>
      <c r="G38" s="45"/>
    </row>
    <row r="39" spans="1:7" x14ac:dyDescent="0.35">
      <c r="A39" s="43"/>
      <c r="B39" s="43"/>
      <c r="C39" s="43"/>
      <c r="D39" s="43"/>
      <c r="E39" s="43"/>
      <c r="F39" s="43"/>
      <c r="G39" s="124"/>
    </row>
    <row r="40" spans="1:7" x14ac:dyDescent="0.35">
      <c r="A40" s="39"/>
      <c r="B40" s="40"/>
      <c r="C40" s="40"/>
      <c r="D40" s="40"/>
      <c r="E40" s="40"/>
      <c r="F40" s="94"/>
    </row>
  </sheetData>
  <mergeCells count="35">
    <mergeCell ref="B35:C35"/>
    <mergeCell ref="B34:C34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  <mergeCell ref="A15:B15"/>
    <mergeCell ref="B16:C16"/>
    <mergeCell ref="B17:C17"/>
    <mergeCell ref="B21:C21"/>
    <mergeCell ref="B22:C22"/>
    <mergeCell ref="B18:C18"/>
    <mergeCell ref="B19:C19"/>
    <mergeCell ref="B20:C20"/>
    <mergeCell ref="B23:C23"/>
    <mergeCell ref="B24:C24"/>
    <mergeCell ref="B25:C25"/>
    <mergeCell ref="B26:C26"/>
    <mergeCell ref="B27:C27"/>
    <mergeCell ref="B33:C33"/>
    <mergeCell ref="B28:C28"/>
    <mergeCell ref="B29:C29"/>
    <mergeCell ref="B30:C30"/>
    <mergeCell ref="B31:C31"/>
    <mergeCell ref="B32:C32"/>
  </mergeCells>
  <conditionalFormatting sqref="B17:B35">
    <cfRule type="timePeriod" dxfId="1" priority="1" timePeriod="lastMonth">
      <formula>AND(MONTH(B17)=MONTH(EDATE(TODAY(),0-1)),YEAR(B17)=YEAR(EDATE(TODAY(),0-1)))</formula>
    </cfRule>
  </conditionalFormatting>
  <pageMargins left="0.7" right="0.7" top="0.75" bottom="0.75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600-000000000000}">
          <x14:formula1>
            <xm:f>'Drop Down Menu'!$C$3:$C$10</xm:f>
          </x14:formula1>
          <xm:sqref>F17:F34</xm:sqref>
        </x14:dataValidation>
        <x14:dataValidation type="list" allowBlank="1" showInputMessage="1" showErrorMessage="1" prompt="Select from the drop down list." xr:uid="{00000000-0002-0000-0600-000001000000}">
          <x14:formula1>
            <xm:f>'Drop Down Menu'!$A$3:$A$12</xm:f>
          </x14:formula1>
          <xm:sqref>E17:E34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7"/>
  <sheetViews>
    <sheetView showGridLines="0" zoomScaleNormal="100" workbookViewId="0">
      <selection sqref="A1:B1"/>
    </sheetView>
  </sheetViews>
  <sheetFormatPr defaultColWidth="8.7265625"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54296875" customWidth="1"/>
  </cols>
  <sheetData>
    <row r="1" spans="1:7" x14ac:dyDescent="0.35">
      <c r="A1" s="185"/>
      <c r="B1" s="185"/>
      <c r="C1" s="24"/>
      <c r="D1" s="24"/>
      <c r="E1" s="24"/>
      <c r="F1" s="24"/>
      <c r="G1" s="24"/>
    </row>
    <row r="2" spans="1:7" x14ac:dyDescent="0.35">
      <c r="A2" s="185"/>
      <c r="B2" s="185"/>
      <c r="C2" s="24"/>
      <c r="D2" s="24"/>
      <c r="E2" s="24"/>
      <c r="F2" s="24"/>
      <c r="G2" s="24"/>
    </row>
    <row r="3" spans="1:7" x14ac:dyDescent="0.35">
      <c r="A3" s="185"/>
      <c r="B3" s="185"/>
      <c r="C3" s="24"/>
      <c r="D3" s="24"/>
      <c r="E3" s="24"/>
      <c r="F3" s="24"/>
      <c r="G3" s="24"/>
    </row>
    <row r="4" spans="1:7" x14ac:dyDescent="0.35">
      <c r="A4" s="185"/>
      <c r="B4" s="185"/>
      <c r="C4" s="24"/>
      <c r="D4" s="24"/>
      <c r="E4" s="24"/>
      <c r="F4" s="24"/>
      <c r="G4" s="24"/>
    </row>
    <row r="5" spans="1:7" x14ac:dyDescent="0.35">
      <c r="A5" s="185"/>
      <c r="B5" s="185"/>
      <c r="C5" s="24"/>
      <c r="D5" s="24"/>
      <c r="E5" s="24"/>
      <c r="F5" s="24"/>
      <c r="G5" s="24"/>
    </row>
    <row r="6" spans="1:7" x14ac:dyDescent="0.35">
      <c r="A6" s="185"/>
      <c r="B6" s="185"/>
      <c r="C6" s="24"/>
      <c r="D6" s="24"/>
      <c r="E6" s="24"/>
      <c r="F6" s="24"/>
      <c r="G6" s="24"/>
    </row>
    <row r="7" spans="1:7" x14ac:dyDescent="0.35">
      <c r="A7" s="199"/>
      <c r="B7" s="199"/>
      <c r="C7" s="37"/>
      <c r="D7" s="37"/>
      <c r="E7" s="37"/>
      <c r="F7" s="37"/>
      <c r="G7" s="37"/>
    </row>
    <row r="8" spans="1:7" x14ac:dyDescent="0.35">
      <c r="A8" s="187"/>
      <c r="B8" s="187"/>
      <c r="C8" s="25"/>
      <c r="D8" s="25"/>
      <c r="E8" s="25"/>
      <c r="F8" s="25"/>
      <c r="G8" s="34"/>
    </row>
    <row r="9" spans="1:7" ht="15.5" x14ac:dyDescent="0.35">
      <c r="A9" s="25"/>
      <c r="B9" s="26" t="s">
        <v>18</v>
      </c>
      <c r="C9" s="186" t="s">
        <v>16</v>
      </c>
      <c r="D9" s="186"/>
      <c r="E9" s="186"/>
      <c r="F9" s="27"/>
      <c r="G9" s="35"/>
    </row>
    <row r="10" spans="1:7" ht="15.5" x14ac:dyDescent="0.35">
      <c r="A10" s="187"/>
      <c r="B10" s="187"/>
      <c r="C10" s="27"/>
      <c r="D10" s="27"/>
      <c r="E10" s="27"/>
      <c r="F10" s="27"/>
      <c r="G10" s="35"/>
    </row>
    <row r="11" spans="1:7" ht="15.5" x14ac:dyDescent="0.35">
      <c r="A11" s="25"/>
      <c r="B11" s="26" t="s">
        <v>19</v>
      </c>
      <c r="C11" s="186" t="s">
        <v>17</v>
      </c>
      <c r="D11" s="186"/>
      <c r="E11" s="186"/>
      <c r="F11" s="27"/>
      <c r="G11" s="35"/>
    </row>
    <row r="12" spans="1:7" ht="15.5" x14ac:dyDescent="0.35">
      <c r="A12" s="187"/>
      <c r="B12" s="187"/>
      <c r="C12" s="27"/>
      <c r="D12" s="27"/>
      <c r="E12" s="27"/>
      <c r="F12" s="27"/>
      <c r="G12" s="35"/>
    </row>
    <row r="13" spans="1:7" ht="15.65" customHeight="1" x14ac:dyDescent="0.35">
      <c r="A13" s="25"/>
      <c r="B13" s="26" t="s">
        <v>20</v>
      </c>
      <c r="C13" s="27"/>
      <c r="D13" s="146" t="s">
        <v>21</v>
      </c>
      <c r="E13" s="146"/>
      <c r="F13" s="27"/>
      <c r="G13" s="35"/>
    </row>
    <row r="14" spans="1:7" ht="15.5" x14ac:dyDescent="0.35">
      <c r="A14" s="187"/>
      <c r="B14" s="187"/>
      <c r="C14" s="27"/>
      <c r="D14" s="27"/>
      <c r="E14" s="27"/>
      <c r="F14" s="27"/>
      <c r="G14" s="35"/>
    </row>
    <row r="15" spans="1:7" ht="15.5" x14ac:dyDescent="0.35">
      <c r="A15" s="187"/>
      <c r="B15" s="187"/>
      <c r="C15" s="27"/>
      <c r="D15" s="27"/>
      <c r="E15" s="27"/>
      <c r="F15" s="27"/>
      <c r="G15" s="35"/>
    </row>
    <row r="16" spans="1:7" ht="24" customHeight="1" x14ac:dyDescent="0.35">
      <c r="A16" s="28"/>
      <c r="B16" s="193" t="s">
        <v>22</v>
      </c>
      <c r="C16" s="194"/>
      <c r="D16" s="50" t="s">
        <v>23</v>
      </c>
      <c r="E16" s="73" t="s">
        <v>24</v>
      </c>
      <c r="F16" s="50" t="s">
        <v>25</v>
      </c>
      <c r="G16" s="36"/>
    </row>
    <row r="17" spans="1:7" ht="15.65" customHeight="1" x14ac:dyDescent="0.35">
      <c r="A17" s="25"/>
      <c r="B17" s="191" t="s">
        <v>39</v>
      </c>
      <c r="C17" s="192"/>
      <c r="D17" s="52"/>
      <c r="E17" s="84"/>
      <c r="F17" s="69"/>
      <c r="G17" s="35"/>
    </row>
    <row r="18" spans="1:7" ht="15.65" customHeight="1" x14ac:dyDescent="0.35">
      <c r="A18" s="25"/>
      <c r="B18" s="191"/>
      <c r="C18" s="192"/>
      <c r="D18" s="52"/>
      <c r="E18" s="78"/>
      <c r="F18" s="69"/>
      <c r="G18" s="35"/>
    </row>
    <row r="19" spans="1:7" ht="15.65" customHeight="1" x14ac:dyDescent="0.35">
      <c r="A19" s="25"/>
      <c r="B19" s="191"/>
      <c r="C19" s="192"/>
      <c r="D19" s="52"/>
      <c r="E19" s="78"/>
      <c r="F19" s="69"/>
      <c r="G19" s="35"/>
    </row>
    <row r="20" spans="1:7" ht="15.65" customHeight="1" x14ac:dyDescent="0.35">
      <c r="A20" s="25"/>
      <c r="B20" s="191"/>
      <c r="C20" s="192"/>
      <c r="D20" s="52"/>
      <c r="E20" s="78"/>
      <c r="F20" s="69"/>
      <c r="G20" s="35"/>
    </row>
    <row r="21" spans="1:7" ht="15.65" customHeight="1" x14ac:dyDescent="0.35">
      <c r="A21" s="25"/>
      <c r="B21" s="191"/>
      <c r="C21" s="192"/>
      <c r="D21" s="52"/>
      <c r="E21" s="78"/>
      <c r="F21" s="69"/>
      <c r="G21" s="35"/>
    </row>
    <row r="22" spans="1:7" ht="15.65" customHeight="1" x14ac:dyDescent="0.35">
      <c r="A22" s="25"/>
      <c r="B22" s="191"/>
      <c r="C22" s="192"/>
      <c r="D22" s="52"/>
      <c r="E22" s="78"/>
      <c r="F22" s="69"/>
      <c r="G22" s="35"/>
    </row>
    <row r="23" spans="1:7" ht="15.65" customHeight="1" x14ac:dyDescent="0.35">
      <c r="A23" s="25"/>
      <c r="B23" s="191"/>
      <c r="C23" s="192"/>
      <c r="D23" s="52"/>
      <c r="E23" s="78"/>
      <c r="F23" s="69"/>
      <c r="G23" s="35"/>
    </row>
    <row r="24" spans="1:7" ht="15.65" customHeight="1" x14ac:dyDescent="0.35">
      <c r="A24" s="25"/>
      <c r="B24" s="191"/>
      <c r="C24" s="192"/>
      <c r="D24" s="52"/>
      <c r="E24" s="78"/>
      <c r="F24" s="69"/>
      <c r="G24" s="35"/>
    </row>
    <row r="25" spans="1:7" ht="15.65" customHeight="1" x14ac:dyDescent="0.35">
      <c r="A25" s="25"/>
      <c r="B25" s="191"/>
      <c r="C25" s="192"/>
      <c r="D25" s="52"/>
      <c r="E25" s="78"/>
      <c r="F25" s="69"/>
      <c r="G25" s="35"/>
    </row>
    <row r="26" spans="1:7" ht="15.65" customHeight="1" x14ac:dyDescent="0.35">
      <c r="A26" s="25"/>
      <c r="B26" s="191"/>
      <c r="C26" s="192"/>
      <c r="D26" s="52"/>
      <c r="E26" s="78"/>
      <c r="F26" s="69"/>
      <c r="G26" s="35"/>
    </row>
    <row r="27" spans="1:7" ht="15.65" customHeight="1" x14ac:dyDescent="0.35">
      <c r="A27" s="25"/>
      <c r="B27" s="191"/>
      <c r="C27" s="192"/>
      <c r="D27" s="52"/>
      <c r="E27" s="78"/>
      <c r="F27" s="69"/>
      <c r="G27" s="35"/>
    </row>
    <row r="28" spans="1:7" ht="15.65" customHeight="1" x14ac:dyDescent="0.35">
      <c r="A28" s="25"/>
      <c r="B28" s="191"/>
      <c r="C28" s="192"/>
      <c r="D28" s="52"/>
      <c r="E28" s="78"/>
      <c r="F28" s="69"/>
      <c r="G28" s="35"/>
    </row>
    <row r="29" spans="1:7" ht="15.5" x14ac:dyDescent="0.35">
      <c r="A29" s="25"/>
      <c r="B29" s="191"/>
      <c r="C29" s="192"/>
      <c r="D29" s="52"/>
      <c r="E29" s="78"/>
      <c r="F29" s="69"/>
      <c r="G29" s="24"/>
    </row>
    <row r="30" spans="1:7" ht="15.5" x14ac:dyDescent="0.35">
      <c r="A30" s="51"/>
      <c r="B30" s="191"/>
      <c r="C30" s="192"/>
      <c r="D30" s="53"/>
      <c r="E30" s="78"/>
      <c r="F30" s="69"/>
      <c r="G30" s="35"/>
    </row>
    <row r="31" spans="1:7" ht="16" thickBot="1" x14ac:dyDescent="0.4">
      <c r="A31" s="25"/>
      <c r="B31" s="197"/>
      <c r="C31" s="198"/>
      <c r="D31" s="66"/>
      <c r="E31" s="87"/>
      <c r="F31" s="69"/>
      <c r="G31" s="24"/>
    </row>
    <row r="32" spans="1:7" ht="16.5" thickTop="1" thickBot="1" x14ac:dyDescent="0.4">
      <c r="B32" s="195" t="s">
        <v>28</v>
      </c>
      <c r="C32" s="196"/>
      <c r="D32" s="65">
        <f>SUM(D17:D30)</f>
        <v>0</v>
      </c>
      <c r="E32" s="72"/>
      <c r="F32" s="88"/>
      <c r="G32" s="45"/>
    </row>
    <row r="33" spans="1:7" ht="15" thickBot="1" x14ac:dyDescent="0.4">
      <c r="A33" s="43"/>
      <c r="B33" s="44"/>
      <c r="C33" s="44"/>
      <c r="D33" s="44"/>
      <c r="E33" s="44"/>
      <c r="F33" s="44"/>
      <c r="G33" s="45"/>
    </row>
    <row r="34" spans="1:7" ht="15" thickBot="1" x14ac:dyDescent="0.4">
      <c r="A34" s="43"/>
      <c r="B34" s="43"/>
      <c r="C34" s="43"/>
      <c r="D34" s="43"/>
      <c r="E34" s="43"/>
      <c r="F34" s="43"/>
      <c r="G34" s="45"/>
    </row>
    <row r="35" spans="1:7" ht="15" thickBot="1" x14ac:dyDescent="0.4">
      <c r="A35" s="43"/>
      <c r="B35" s="43"/>
      <c r="C35" s="43"/>
      <c r="D35" s="43"/>
      <c r="E35" s="43"/>
      <c r="F35" s="43"/>
      <c r="G35" s="45"/>
    </row>
    <row r="36" spans="1:7" x14ac:dyDescent="0.35">
      <c r="A36" s="43"/>
      <c r="B36" s="43"/>
      <c r="C36" s="43"/>
      <c r="D36" s="43"/>
      <c r="E36" s="43"/>
      <c r="F36" s="43"/>
      <c r="G36" s="124"/>
    </row>
    <row r="37" spans="1:7" x14ac:dyDescent="0.35">
      <c r="A37" s="39"/>
      <c r="B37" s="40"/>
      <c r="C37" s="40"/>
      <c r="D37" s="40"/>
      <c r="E37" s="40"/>
      <c r="F37" s="94"/>
    </row>
  </sheetData>
  <mergeCells count="32">
    <mergeCell ref="B31:C31"/>
    <mergeCell ref="B32:C32"/>
    <mergeCell ref="B25:C25"/>
    <mergeCell ref="B26:C26"/>
    <mergeCell ref="B27:C27"/>
    <mergeCell ref="B28:C28"/>
    <mergeCell ref="B29:C29"/>
    <mergeCell ref="B30:C30"/>
    <mergeCell ref="C9:E9"/>
    <mergeCell ref="A10:B10"/>
    <mergeCell ref="C11:E11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A12:B12"/>
    <mergeCell ref="A6:B6"/>
    <mergeCell ref="A7:B7"/>
    <mergeCell ref="A8:B8"/>
    <mergeCell ref="A1:B1"/>
    <mergeCell ref="A2:B2"/>
    <mergeCell ref="A3:B3"/>
    <mergeCell ref="A4:B4"/>
    <mergeCell ref="A5:B5"/>
  </mergeCells>
  <conditionalFormatting sqref="B17:B32">
    <cfRule type="timePeriod" dxfId="0" priority="1" timePeriod="lastMonth">
      <formula>AND(MONTH(B17)=MONTH(EDATE(TODAY(),0-1)),YEAR(B17)=YEAR(EDATE(TODAY(),0-1)))</formula>
    </cfRule>
  </conditionalFormatting>
  <pageMargins left="0.7" right="0.7" top="0.75" bottom="0.75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7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700-000001000000}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/>
  </sheetViews>
  <sheetFormatPr defaultRowHeight="14.5" x14ac:dyDescent="0.35"/>
  <cols>
    <col min="1" max="1" width="27.54296875" customWidth="1"/>
    <col min="2" max="2" width="10.54296875" customWidth="1"/>
    <col min="3" max="3" width="38.81640625" customWidth="1"/>
  </cols>
  <sheetData>
    <row r="1" spans="1:3" x14ac:dyDescent="0.35">
      <c r="A1" s="54"/>
      <c r="B1" s="54"/>
      <c r="C1" s="54"/>
    </row>
    <row r="2" spans="1:3" x14ac:dyDescent="0.35">
      <c r="A2" s="123" t="s">
        <v>40</v>
      </c>
      <c r="B2" s="54"/>
      <c r="C2" s="123" t="s">
        <v>41</v>
      </c>
    </row>
    <row r="3" spans="1:3" x14ac:dyDescent="0.35">
      <c r="A3" s="55" t="s">
        <v>42</v>
      </c>
      <c r="B3" s="54"/>
      <c r="C3" s="55" t="s">
        <v>31</v>
      </c>
    </row>
    <row r="4" spans="1:3" x14ac:dyDescent="0.35">
      <c r="A4" s="55" t="s">
        <v>38</v>
      </c>
      <c r="B4" s="54"/>
      <c r="C4" s="55" t="s">
        <v>43</v>
      </c>
    </row>
    <row r="5" spans="1:3" x14ac:dyDescent="0.35">
      <c r="A5" s="55" t="s">
        <v>37</v>
      </c>
      <c r="B5" s="54"/>
      <c r="C5" s="55" t="s">
        <v>44</v>
      </c>
    </row>
    <row r="6" spans="1:3" x14ac:dyDescent="0.35">
      <c r="A6" s="55" t="s">
        <v>29</v>
      </c>
      <c r="B6" s="54"/>
      <c r="C6" s="55" t="s">
        <v>32</v>
      </c>
    </row>
    <row r="7" spans="1:3" x14ac:dyDescent="0.35">
      <c r="A7" s="55" t="s">
        <v>26</v>
      </c>
      <c r="B7" s="54"/>
      <c r="C7" s="55" t="s">
        <v>45</v>
      </c>
    </row>
    <row r="8" spans="1:3" x14ac:dyDescent="0.35">
      <c r="A8" s="55" t="s">
        <v>35</v>
      </c>
      <c r="B8" s="54"/>
      <c r="C8" s="55" t="s">
        <v>27</v>
      </c>
    </row>
    <row r="9" spans="1:3" x14ac:dyDescent="0.35">
      <c r="A9" s="55" t="s">
        <v>33</v>
      </c>
      <c r="B9" s="54"/>
      <c r="C9" s="55" t="s">
        <v>46</v>
      </c>
    </row>
    <row r="10" spans="1:3" x14ac:dyDescent="0.35">
      <c r="A10" s="55" t="s">
        <v>47</v>
      </c>
      <c r="B10" s="54"/>
      <c r="C10" s="56" t="s">
        <v>30</v>
      </c>
    </row>
    <row r="11" spans="1:3" x14ac:dyDescent="0.35">
      <c r="A11" s="55" t="s">
        <v>34</v>
      </c>
      <c r="B11" s="54"/>
      <c r="C11" s="54"/>
    </row>
    <row r="12" spans="1:3" x14ac:dyDescent="0.35">
      <c r="A12" s="56" t="s">
        <v>48</v>
      </c>
      <c r="B12" s="54"/>
      <c r="C12" s="54"/>
    </row>
    <row r="13" spans="1:3" x14ac:dyDescent="0.35">
      <c r="A13" s="54"/>
      <c r="B13" s="54"/>
      <c r="C13" s="5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3c8efcd954c5bc9c33ca7d32e043b957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7b52dbacbe8eca8c38b64510609515c0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KZC3AZS45EPJ-145099737-26777</_dlc_DocId>
    <_dlc_DocIdUrl xmlns="26b1057e-9e5b-4628-bb7b-ee49f787d538">
      <Url>https://homecommunitycare.sharepoint.com/sites/SP-PROV-CSF-FIN/_layouts/15/DocIdRedir.aspx?ID=KZC3AZS45EPJ-145099737-26777</Url>
      <Description>KZC3AZS45EPJ-145099737-26777</Description>
    </_dlc_DocIdUrl>
    <_Flow_SignoffStatus xmlns="d52e9a23-9b50-44be-9487-3ed972bbc25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2F24E4-806F-417B-851A-CC73F6674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13B05-C5EC-441A-A619-275BFA215553}">
  <ds:schemaRefs>
    <ds:schemaRef ds:uri="http://schemas.microsoft.com/office/2006/metadata/properties"/>
    <ds:schemaRef ds:uri="http://schemas.microsoft.com/office/infopath/2007/PartnerControls"/>
    <ds:schemaRef ds:uri="d52e9a23-9b50-44be-9487-3ed972bbc255"/>
    <ds:schemaRef ds:uri="26b1057e-9e5b-4628-bb7b-ee49f787d538"/>
  </ds:schemaRefs>
</ds:datastoreItem>
</file>

<file path=customXml/itemProps4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Anna Greenberg</vt:lpstr>
      <vt:lpstr>Lisa Tweedy</vt:lpstr>
      <vt:lpstr>Cindy Ward</vt:lpstr>
      <vt:lpstr>Tini Le</vt:lpstr>
      <vt:lpstr>Marla Krakower</vt:lpstr>
      <vt:lpstr>Lisa Burden</vt:lpstr>
      <vt:lpstr>Michael McClurg</vt:lpstr>
      <vt:lpstr>Drop Down Menu</vt:lpstr>
      <vt:lpstr>'Anna Greenberg'!Print_Area</vt:lpstr>
      <vt:lpstr>'Cindy Ward'!Print_Area</vt:lpstr>
      <vt:lpstr>'Lisa Tweedy'!Print_Area</vt:lpstr>
      <vt:lpstr>'Marla Krakower'!Print_Area</vt:lpstr>
      <vt:lpstr>Summary!Print_Area</vt:lpstr>
      <vt:lpstr>'Tini Le'!Print_Area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Nemati, Mojgan</cp:lastModifiedBy>
  <cp:revision/>
  <dcterms:created xsi:type="dcterms:W3CDTF">2023-01-30T17:17:08Z</dcterms:created>
  <dcterms:modified xsi:type="dcterms:W3CDTF">2025-10-31T14:46:12Z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fa898d25-bdbe-40b7-8624-892ea0681e3f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