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homecommunitycare.sharepoint.com/sites/SP-PROV-CSF-FIN/Financial Reporting/External Reporting/MOH Reporting/BPSAA Quarterly Executive Expenses/2024-25 Reporting/Q4/"/>
    </mc:Choice>
  </mc:AlternateContent>
  <xr:revisionPtr revIDLastSave="100" documentId="11_32BCD80E8DDAD737B9B8DCAA54D207AEB03848E2" xr6:coauthVersionLast="47" xr6:coauthVersionMax="47" xr10:uidLastSave="{D3946B63-5822-4CC4-BFA9-12B5CF69C388}"/>
  <bookViews>
    <workbookView xWindow="30150" yWindow="3180" windowWidth="21600" windowHeight="11385" tabRatio="853" xr2:uid="{00000000-000D-0000-FFFF-FFFF00000000}"/>
  </bookViews>
  <sheets>
    <sheet name="Summary" sheetId="3" r:id="rId1"/>
    <sheet name="Annett" sheetId="46" r:id="rId2"/>
    <sheet name="Fyfe" sheetId="49" r:id="rId3"/>
    <sheet name="Raymond" sheetId="52" r:id="rId4"/>
    <sheet name="Franklin" sheetId="54" r:id="rId5"/>
    <sheet name="Hirdes" sheetId="53" r:id="rId6"/>
    <sheet name="Orrantia" sheetId="41" r:id="rId7"/>
    <sheet name="Macro1" sheetId="2" state="veryHidden" r:id="rId8"/>
  </sheets>
  <definedNames>
    <definedName name="Bolt" localSheetId="3">#REF!</definedName>
    <definedName name="Bolt">#REF!</definedName>
    <definedName name="Bolton" localSheetId="1">#REF!</definedName>
    <definedName name="Bolton" localSheetId="4">#REF!</definedName>
    <definedName name="Bolton" localSheetId="2">#REF!</definedName>
    <definedName name="Bolton" localSheetId="5">#REF!</definedName>
    <definedName name="Bolton" localSheetId="6">#REF!</definedName>
    <definedName name="Bolton" localSheetId="3">#REF!</definedName>
    <definedName name="Bolton">#REF!</definedName>
    <definedName name="Jac" localSheetId="3">#REF!</definedName>
    <definedName name="Jac">#REF!</definedName>
    <definedName name="Jacobs" localSheetId="1">#REF!</definedName>
    <definedName name="Jacobs" localSheetId="4">#REF!</definedName>
    <definedName name="Jacobs" localSheetId="2">#REF!</definedName>
    <definedName name="Jacobs" localSheetId="5">#REF!</definedName>
    <definedName name="Jacobs" localSheetId="6">#REF!</definedName>
    <definedName name="Jacobs" localSheetId="3">#REF!</definedName>
    <definedName name="Jacobs">#REF!</definedName>
    <definedName name="Lauckner" localSheetId="1">#REF!</definedName>
    <definedName name="Lauckner" localSheetId="4">#REF!</definedName>
    <definedName name="Lauckner" localSheetId="2">#REF!</definedName>
    <definedName name="Lauckner" localSheetId="5">#REF!</definedName>
    <definedName name="Lauckner" localSheetId="3">#REF!</definedName>
    <definedName name="Lauckner">#REF!</definedName>
    <definedName name="List" localSheetId="1">#REF!</definedName>
    <definedName name="List" localSheetId="4">#REF!</definedName>
    <definedName name="List" localSheetId="2">#REF!</definedName>
    <definedName name="List" localSheetId="5">#REF!</definedName>
    <definedName name="List" localSheetId="6">#REF!</definedName>
    <definedName name="List" localSheetId="3">#REF!</definedName>
    <definedName name="List">#REF!</definedName>
    <definedName name="ListOfOptions">#REF!</definedName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2">Macro1!$A$65</definedName>
    <definedName name="Macro3">Macro1!$A$72</definedName>
    <definedName name="Macro4">Macro1!$A$79</definedName>
    <definedName name="Macro5">Macro1!$A$86</definedName>
    <definedName name="Macro6">Macro1!$A$93</definedName>
    <definedName name="Macro7">Macro1!$A$100</definedName>
    <definedName name="Macro8">Macro1!$A$107</definedName>
    <definedName name="Macro9">Macro1!$A$114</definedName>
    <definedName name="_xlnm.Print_Area" localSheetId="1">Annett!$A$1:$M$7</definedName>
    <definedName name="_xlnm.Print_Area" localSheetId="4">Franklin!$A$1:$M$7</definedName>
    <definedName name="_xlnm.Print_Area" localSheetId="2">Fyfe!$A$1:$M$7</definedName>
    <definedName name="_xlnm.Print_Area" localSheetId="5">Hirdes!$A$1:$M$7</definedName>
    <definedName name="_xlnm.Print_Area" localSheetId="6">Orrantia!$A$1:$M$7</definedName>
    <definedName name="_xlnm.Print_Area" localSheetId="3">Raymond!$A$1:$M$7</definedName>
    <definedName name="_xlnm.Print_Area" localSheetId="0">Summary!$B$2:$G$24</definedName>
    <definedName name="_xlnm.Print_Titles" localSheetId="1">Annett!$4:$4</definedName>
    <definedName name="_xlnm.Print_Titles" localSheetId="4">Franklin!$4:$4</definedName>
    <definedName name="_xlnm.Print_Titles" localSheetId="2">Fyfe!$4:$4</definedName>
    <definedName name="_xlnm.Print_Titles" localSheetId="5">Hirdes!$4:$4</definedName>
    <definedName name="_xlnm.Print_Titles" localSheetId="6">Orrantia!$4:$4</definedName>
    <definedName name="_xlnm.Print_Titles" localSheetId="3">Raymond!$4:$4</definedName>
    <definedName name="Purpose">#REF!</definedName>
    <definedName name="Recover">Macro1!$A$121</definedName>
    <definedName name="TableName">"Dummy"</definedName>
    <definedName name="who?" localSheetId="1">#REF!</definedName>
    <definedName name="who?" localSheetId="4">#REF!</definedName>
    <definedName name="who?" localSheetId="2">#REF!</definedName>
    <definedName name="who?" localSheetId="5">#REF!</definedName>
    <definedName name="who?" localSheetId="3">#REF!</definedName>
    <definedName name="who?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41" l="1"/>
  <c r="E13" i="3" l="1"/>
  <c r="J6" i="41"/>
  <c r="K6" i="41"/>
  <c r="M6" i="46"/>
  <c r="L7" i="54" l="1"/>
  <c r="K7" i="54"/>
  <c r="J7" i="54"/>
  <c r="I7" i="54"/>
  <c r="H7" i="54"/>
  <c r="M6" i="54"/>
  <c r="M7" i="54" s="1"/>
  <c r="H7" i="41" l="1"/>
  <c r="I7" i="41"/>
  <c r="J7" i="41"/>
  <c r="K7" i="41"/>
  <c r="L7" i="41"/>
  <c r="I7" i="46"/>
  <c r="L7" i="53" l="1"/>
  <c r="K7" i="53"/>
  <c r="J7" i="53"/>
  <c r="I7" i="53"/>
  <c r="H7" i="53"/>
  <c r="M6" i="53"/>
  <c r="M7" i="53" s="1"/>
  <c r="H7" i="52"/>
  <c r="J7" i="52"/>
  <c r="K7" i="52"/>
  <c r="L7" i="52"/>
  <c r="I7" i="52"/>
  <c r="M6" i="52"/>
  <c r="M7" i="52" l="1"/>
  <c r="H7" i="46" l="1"/>
  <c r="J7" i="46"/>
  <c r="K7" i="46"/>
  <c r="L7" i="46"/>
  <c r="L7" i="49" l="1"/>
  <c r="K7" i="49"/>
  <c r="J7" i="49"/>
  <c r="I7" i="49"/>
  <c r="H7" i="49"/>
  <c r="M6" i="49"/>
  <c r="M7" i="49" s="1"/>
  <c r="M7" i="46"/>
  <c r="M6" i="41" l="1"/>
  <c r="M7" i="41" s="1"/>
</calcChain>
</file>

<file path=xl/sharedStrings.xml><?xml version="1.0" encoding="utf-8"?>
<sst xmlns="http://schemas.openxmlformats.org/spreadsheetml/2006/main" count="222" uniqueCount="60">
  <si>
    <t xml:space="preserve">
Ontario Health atHome
Board Expenses</t>
  </si>
  <si>
    <t>Purpose:</t>
  </si>
  <si>
    <t>Ontario Health atHome Posting of Travel, Meal and Hospitality Expense for Quarter 4 - Fiscal Year 2024/25</t>
  </si>
  <si>
    <t>Total of all expenses:</t>
  </si>
  <si>
    <t>Total of each individual's expenses:</t>
  </si>
  <si>
    <t>Carol Annett</t>
  </si>
  <si>
    <t>Board Chair</t>
  </si>
  <si>
    <t>Kate Fyfe</t>
  </si>
  <si>
    <t>Board Vice-Chair</t>
  </si>
  <si>
    <t>Glenna Raymond</t>
  </si>
  <si>
    <t>Board Member</t>
  </si>
  <si>
    <t>Linda Franklin</t>
  </si>
  <si>
    <t>John P. Hirdes</t>
  </si>
  <si>
    <t xml:space="preserve">Eliseo Orrantia </t>
  </si>
  <si>
    <t>Name</t>
  </si>
  <si>
    <t>Position</t>
  </si>
  <si>
    <t>Purpose</t>
  </si>
  <si>
    <t>Start Date</t>
  </si>
  <si>
    <t>End Date</t>
  </si>
  <si>
    <t>Destination</t>
  </si>
  <si>
    <t>Attendees</t>
  </si>
  <si>
    <t>Air Fare</t>
  </si>
  <si>
    <t>Other Transportation</t>
  </si>
  <si>
    <t>Accommodation</t>
  </si>
  <si>
    <t>Meals</t>
  </si>
  <si>
    <t>Other Expenses</t>
  </si>
  <si>
    <t>TOTAL</t>
  </si>
  <si>
    <t>Nom</t>
  </si>
  <si>
    <t>Titre</t>
  </si>
  <si>
    <t>But</t>
  </si>
  <si>
    <t>Date de debut</t>
  </si>
  <si>
    <t>Date de fin</t>
  </si>
  <si>
    <t>Participants</t>
  </si>
  <si>
    <t>Tarfit aerien</t>
  </si>
  <si>
    <t>Autre mode de transport</t>
  </si>
  <si>
    <t>Hebergement</t>
  </si>
  <si>
    <t>Repas</t>
  </si>
  <si>
    <t>Autres depenses</t>
  </si>
  <si>
    <t>Board of Directors Meeting/Activities</t>
  </si>
  <si>
    <t>Toronto</t>
  </si>
  <si>
    <t>Board of Directors</t>
  </si>
  <si>
    <t>Vice Chair</t>
  </si>
  <si>
    <t>NIL Report</t>
  </si>
  <si>
    <t>Macro1</t>
  </si>
  <si>
    <t>Auto_Open</t>
  </si>
  <si>
    <t>Macro10</t>
  </si>
  <si>
    <t>Macro11</t>
  </si>
  <si>
    <t>Macro12</t>
  </si>
  <si>
    <t>Macro13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</si>
  <si>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</si>
  <si>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</si>
  <si>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</si>
  <si>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</si>
  <si>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</si>
  <si>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</si>
  <si>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</si>
  <si>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</si>
  <si>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</si>
  <si>
    <t>Ontario Health atHome</t>
  </si>
  <si>
    <t>Q4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</si>
</sst>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[$-409]d\-mmm\-yy;@"/>
    <numFmt numFmtId="166" formatCode="&quot;$&quot;#,##0.00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sz val="10"/>
      <color indexed="8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0" fontId="10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5" fillId="0" borderId="0" xfId="0" applyFont="1" applyAlignment="1">
      <alignment horizontal="center"/>
    </xf>
    <xf numFmtId="0" fontId="7" fillId="0" borderId="0" xfId="0" applyFont="1"/>
    <xf numFmtId="164" fontId="7" fillId="0" borderId="0" xfId="1" applyFont="1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7" fillId="0" borderId="0" xfId="0" applyFont="1" applyAlignment="1">
      <alignment wrapText="1"/>
    </xf>
    <xf numFmtId="165" fontId="7" fillId="0" borderId="0" xfId="0" applyNumberFormat="1" applyFont="1"/>
    <xf numFmtId="0" fontId="8" fillId="0" borderId="1" xfId="0" applyFont="1" applyBorder="1" applyAlignment="1">
      <alignment horizontal="center" vertical="center" wrapText="1"/>
    </xf>
    <xf numFmtId="164" fontId="8" fillId="0" borderId="1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164" fontId="6" fillId="3" borderId="1" xfId="1" applyFont="1" applyFill="1" applyBorder="1" applyAlignment="1">
      <alignment horizontal="center" vertical="center" wrapText="1"/>
    </xf>
    <xf numFmtId="164" fontId="7" fillId="3" borderId="1" xfId="1" applyFont="1" applyFill="1" applyBorder="1" applyAlignment="1">
      <alignment horizontal="center" vertical="center"/>
    </xf>
    <xf numFmtId="3" fontId="9" fillId="3" borderId="4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9" fillId="0" borderId="0" xfId="0" applyFont="1"/>
    <xf numFmtId="165" fontId="9" fillId="3" borderId="5" xfId="0" applyNumberFormat="1" applyFont="1" applyFill="1" applyBorder="1" applyAlignment="1" applyProtection="1">
      <alignment horizontal="center" vertical="center"/>
      <protection locked="0"/>
    </xf>
    <xf numFmtId="164" fontId="9" fillId="3" borderId="5" xfId="1" applyFont="1" applyFill="1" applyBorder="1" applyAlignment="1">
      <alignment horizontal="center" vertical="center"/>
    </xf>
    <xf numFmtId="0" fontId="4" fillId="2" borderId="6" xfId="0" applyFont="1" applyFill="1" applyBorder="1"/>
    <xf numFmtId="0" fontId="4" fillId="2" borderId="7" xfId="0" applyFont="1" applyFill="1" applyBorder="1"/>
    <xf numFmtId="0" fontId="4" fillId="2" borderId="8" xfId="0" applyFont="1" applyFill="1" applyBorder="1" applyAlignment="1">
      <alignment wrapText="1"/>
    </xf>
    <xf numFmtId="0" fontId="4" fillId="2" borderId="9" xfId="0" applyFont="1" applyFill="1" applyBorder="1"/>
    <xf numFmtId="0" fontId="4" fillId="2" borderId="9" xfId="0" applyFont="1" applyFill="1" applyBorder="1" applyAlignment="1">
      <alignment wrapText="1"/>
    </xf>
    <xf numFmtId="0" fontId="12" fillId="2" borderId="8" xfId="0" applyFont="1" applyFill="1" applyBorder="1"/>
    <xf numFmtId="0" fontId="14" fillId="2" borderId="9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/>
    </xf>
    <xf numFmtId="0" fontId="13" fillId="2" borderId="8" xfId="0" applyFont="1" applyFill="1" applyBorder="1"/>
    <xf numFmtId="0" fontId="13" fillId="2" borderId="9" xfId="0" applyFont="1" applyFill="1" applyBorder="1"/>
    <xf numFmtId="0" fontId="13" fillId="0" borderId="9" xfId="0" applyFont="1" applyBorder="1"/>
    <xf numFmtId="0" fontId="13" fillId="2" borderId="2" xfId="0" applyFont="1" applyFill="1" applyBorder="1"/>
    <xf numFmtId="0" fontId="13" fillId="2" borderId="3" xfId="0" applyFont="1" applyFill="1" applyBorder="1"/>
    <xf numFmtId="0" fontId="15" fillId="2" borderId="8" xfId="0" applyFont="1" applyFill="1" applyBorder="1" applyAlignment="1">
      <alignment horizontal="left" vertical="center" indent="2"/>
    </xf>
    <xf numFmtId="0" fontId="16" fillId="2" borderId="9" xfId="0" applyFont="1" applyFill="1" applyBorder="1"/>
    <xf numFmtId="165" fontId="7" fillId="0" borderId="1" xfId="0" applyNumberFormat="1" applyFont="1" applyBorder="1" applyAlignment="1" applyProtection="1">
      <alignment horizontal="center" vertical="center"/>
      <protection locked="0"/>
    </xf>
    <xf numFmtId="164" fontId="7" fillId="0" borderId="1" xfId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66" fontId="13" fillId="2" borderId="3" xfId="0" applyNumberFormat="1" applyFont="1" applyFill="1" applyBorder="1" applyAlignment="1">
      <alignment horizontal="right" vertical="top"/>
    </xf>
    <xf numFmtId="0" fontId="0" fillId="0" borderId="10" xfId="0" applyBorder="1"/>
    <xf numFmtId="0" fontId="0" fillId="0" borderId="8" xfId="0" applyBorder="1"/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3" fillId="2" borderId="0" xfId="0" applyFont="1" applyFill="1"/>
    <xf numFmtId="0" fontId="13" fillId="2" borderId="0" xfId="0" applyFont="1" applyFill="1" applyAlignment="1">
      <alignment horizontal="left" vertical="center"/>
    </xf>
    <xf numFmtId="0" fontId="15" fillId="2" borderId="11" xfId="0" applyFont="1" applyFill="1" applyBorder="1" applyAlignment="1">
      <alignment vertical="center"/>
    </xf>
    <xf numFmtId="0" fontId="13" fillId="2" borderId="12" xfId="0" applyFont="1" applyFill="1" applyBorder="1"/>
    <xf numFmtId="0" fontId="13" fillId="2" borderId="13" xfId="0" applyFont="1" applyFill="1" applyBorder="1"/>
    <xf numFmtId="166" fontId="12" fillId="2" borderId="14" xfId="0" applyNumberFormat="1" applyFont="1" applyFill="1" applyBorder="1"/>
    <xf numFmtId="0" fontId="12" fillId="2" borderId="8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center" wrapText="1"/>
    </xf>
    <xf numFmtId="0" fontId="12" fillId="2" borderId="9" xfId="0" applyFont="1" applyFill="1" applyBorder="1" applyAlignment="1">
      <alignment horizontal="center" wrapText="1"/>
    </xf>
    <xf numFmtId="0" fontId="13" fillId="2" borderId="8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/>
    </xf>
    <xf numFmtId="0" fontId="13" fillId="2" borderId="9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horizontal="left" vertical="center"/>
    </xf>
    <xf numFmtId="0" fontId="7" fillId="0" borderId="0" xfId="0" applyFont="1" applyAlignment="1">
      <alignment horizontal="centerContinuous"/>
    </xf>
    <xf numFmtId="0" fontId="7" fillId="0" borderId="0" xfId="0" applyFont="1" applyAlignment="1">
      <alignment horizontal="centerContinuous" wrapText="1"/>
    </xf>
    <xf numFmtId="165" fontId="7" fillId="0" borderId="0" xfId="0" applyNumberFormat="1" applyFont="1" applyAlignment="1">
      <alignment horizontal="centerContinuous"/>
    </xf>
    <xf numFmtId="164" fontId="7" fillId="0" borderId="0" xfId="1" applyFont="1" applyAlignment="1">
      <alignment horizontal="centerContinuous"/>
    </xf>
    <xf numFmtId="0" fontId="9" fillId="0" borderId="0" xfId="0" applyFont="1" applyAlignment="1">
      <alignment horizontal="centerContinuous"/>
    </xf>
  </cellXfs>
  <cellStyles count="10">
    <cellStyle name="Currency" xfId="1" builtinId="4"/>
    <cellStyle name="Hyperlink 2" xfId="9" xr:uid="{00000000-0005-0000-0000-000001000000}"/>
    <cellStyle name="Normal" xfId="0" builtinId="0"/>
    <cellStyle name="Normal 2" xfId="4" xr:uid="{00000000-0005-0000-0000-000003000000}"/>
    <cellStyle name="Normal 2 2" xfId="6" xr:uid="{00000000-0005-0000-0000-000004000000}"/>
    <cellStyle name="Normal 3" xfId="5" xr:uid="{00000000-0005-0000-0000-000005000000}"/>
    <cellStyle name="Normal 4" xfId="7" xr:uid="{00000000-0005-0000-0000-000006000000}"/>
    <cellStyle name="Normal 5" xfId="2" xr:uid="{00000000-0005-0000-0000-000007000000}"/>
    <cellStyle name="Normal 5 2" xfId="8" xr:uid="{00000000-0005-0000-0000-000008000000}"/>
    <cellStyle name="Normal 6" xfId="3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CCCC99"/>
      <rgbColor rgb="00FFFFB5"/>
      <rgbColor rgb="00FFFF73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D7371"/>
      <color rgb="FFDFA6A5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137160</xdr:rowOff>
    </xdr:to>
    <xdr:sp macro="" textlink="">
      <xdr:nvSpPr>
        <xdr:cNvPr id="1027" name="AutoShape 3" descr="data:image/png;base64,iVBORw0KGgoAAAANSUhEUgAAAroAAACACAYAAADkg8r7AAAAAXNSR0IArs4c6QAAIABJREFUeF7t3QV4VUfeBvA3yY078UCQAMGhQAgSILgV9wLFrYRAcAhWihYPEFwTJLg7FHcoUooXl4QYcbvy7UykUCRkFz52b97zPbsfe3PO3HN+M/R5O5nzH53U1NTbCoWiKHhQgAIUoAAFKEABClBASwRUKlWEDoOulvQmH4MCFKAABShAAQpQIFOAQZeDgQIUoAAFKEABClBAKwUYdLWyW/lQFKAABShAAQpQgAIMuhwDFKAABShAAQpQgAJaKcCgq5XdyoeiAAUoQAEKUIACFGDQ5RigAAUoQAEKUIACFNBKAQZdrexWPhQFKEABClCAAhSgAIMuxwAFKEABClCAAhSggFYKMOhqZbfyoShAAQpQgAIUoAAFGHQ5BihAAQpQgAIUoAAFtFKAQVcru5UPRQEKUIACFKAABSjAoMsxQAEKUIACFKAABSiglQIMulrZrXwoClCAAhSgAAUoQAEGXY4BClCAAhSgAAUoQAGtFGDQ1cpu5UNRgAIUoAAFKEABCjDocgxQgAIUoAAFKEABCmilAIOuVnYrH4oCFKAABShAAQpQgEGXY4ACFKAABShAAQpQQCsFGHS1slv5UBSgAAUoQAEKUIACDLocAxSgAAUoQAEKUIACWinAoKuV3cqHogAFKEABClCAAhRg0OUYoAAFKEABClCAAhTQSgEGXa3sVj4UBShAAQpQgAIUoACDLscABShAAQpQgAIUoIBWCjDoamW38qEoQAEKUIACFKAABRh0OQYoQAEKUIACFKAABbRSgEFXK7uVD0UBClCAAhSgAAUowKDLMUABClCAAhSgAAUooJUCDLpa2a18KApQgAIUoAAFKEABBl2OAQpQgAIUoAAFKEABrRRg0NXKbuVDUYACFKAABShAAQow6HIMUIACFKAABShAAQpopQCDrlZ2Kx+KAhSgAAUoQAEKUIBBl2OAAhSgAAUoQAEKUEArBRh0tbJb+VAUoAAFKEABClCAAgy6HAMUoAAFKEABClCAAlopwKCrld3Kh6IABShAAQpQgAIUYNDlGKAABShAAQpQgAIU0EoBBl2t7FY+FAUoQAEKUIACFKAAgy7HAAUoQAEKUIACFKCAVgow6Gplt/KhKEABClCAAhSgAAUYdDkGKEABClCAAhSgAAW0UoBBVyu7lQ9FAQpQgAIUoAAFKMCgyzFAAQpQgAIUoAAFKKCVAgy6WtmtfCgKUIACFKAABShAAQZdjgEKUIACFKAABShAAa0UYNDVym7lQ1GAAhSgAAUoQAEKMOhyDFCAAhSgAAUoQAEKaKUAg65WdisfigIUoAAFKEABClCAQZdjgAIUoAAFKEABClBAKwUYdLWyW/lQFKAABShAAQpQgAIMuhwDFKAABShAAQpQgAJaKcCgq5XdyoeiAAUoQAEKUIACFGDQ5RigAAUoQAEKUIACFNBKAQZdrexWPhQFKEABClCAAhSgAIMuxwAFKEABClCAAhSggFYKMOhqZbfyoShAAQpQgAIUoAAFGHQ5BihAAQpQgAIUoAAFtFKAQVcru5UPRQEKUIACFKAABSjAoMsxQAEKUIACFKAABSiglQIMulrZrXwoClCAAhSgAAUoQAEGXY4BClCAAhSgAAUoQAGtFGDQ1cpu5UNRgAIUoAAFKEABCjDocgxQgAIUoAAFKEABCmilAIOuVnYrH4oCFKAABShAAQpQgEGXY4ACFKAABShAAQpQQCsFGHS1slv5UBSgAAUoQAEKUIACDLocAxSgAAUoQAEKUIACWinAoKuV3cqHogAFKEABClCAAhRg0M3mGNBogBS15p2r9HV0oKubzYZ4OgUoQAEKUIACFKDAVxVg0M2CNy5FjQeRyTjyLA4P4pRIVqmRqNYgI+rqADDS0YGxQhd5TRWoldsExe2MYG6g91U7jo1TgAIUoAAFKEABCnxagEH3Iz73I5MReOcNzoYmITRJiagkFZLSZ3Lfnc8FRNgV/zHQ1YGlgS4cTRSoZG+ETm5WMvSKn33pQ6PRQEfna7T8Ze5U3F98QiKSU1KgUChgYWb6X32/X+ap2QoFKEABClCAAv9NAgy6/+iNsHglVt6OQtC9GLxOUkGd/nNdnbQw+7EjI/xmrGoQ5+Yy0EOHguboXcoaTmb6/3G/q9Rq/Hn7Lg4fOoy79+7CyMgIHh4VUatmdTg7Ov5b7b94+RIPHz6ERq1GkWLF4WBn+2+188+LoqKiMGqUH7bv3Imy35XFhvVrYW1t/UXaZiMUoAAFKEABClDgcwQYdN9SuhORhJ8vhuHQy0To6QL/6bJbEX5F8K1ka4RJlezxnb3R5/TJB89JSEzEkmUrMWXKZISHvnrrHB24V6yEObNno2qVStlu3z9gEYYOHgRVagrWBG/Bj21bZruND10QHh6OLl26YN++fXBzc8OZM2dga/tlQvQXuUE2QgEKUIACFKCA1gsw6KZ38b3IZAw+E4rToYkw1PuySwJS1RoUtzSAf1VHlHc0zvagEi/ATZo6DRPGj4VKqZTXG5uaISU5GSplqvzfBd2KYsP69ahQvmy22l+waAkGDvCBWpmKtZt3oGPrZtm6/mMnx8XFYfrMWTh+4gTcCrth9szpsLCw+CJtsxEKUIACFKAABSjwOQIMugCik1Xo9dtLHHqR8MVDbkYnpKg0qOpgjPlejshvYfA5fZN5zrFTZ9CmZQtEhIfB2MQUXbp1Rc0aNREdHY3Va9bg7KmT8tw27X7AiuXLYGxsjBevXkGpVMHOJhfMzc1w5+59PHryBLY2NnAvWwa6urpyDe3U6TMxdfJEGXRnzF+MNs0bwyaXNcxMTGSbYRGRuHf/Ad5ER8vPi7oVhpWlZea9xcTFIfR1OAwM9OHi7ITYuHjcvXsPBVwL4HV4BF6GhMLK0gLflSgOfX1F2nUa4P7Dv/Dg0RMY6OujSOFCyOPslC0TnkwBClCAAhSgAAWyEmDQBTD1Yhhm/REllyt8rUPMyqo0GgwsYQ2/CnZQZGPWuGv3nlizeqUMp/28fTBt6hSYmqTNDN+9/wDfN22Gv+7cgq2DAzZsCEbJkqXQrVs3hIW9RotWrREXG4td27chIjIKZmYm+LFzF4wfMxpr1q7HqBHDEfLqJcTLYy75C8DV1RXjRvvBs2o1zPafj727duHFi2cQSyfMTE3h4pIXo8eORd1aNeT3b92xCxPGj4NLvnzo27cvVq1ahSePHmPqtGk4ceI4Duzfj6LFimHhgvmwtLREyOtwzJozBwf27kF4RCQUCj04OTqhTft2GOjtLQMzDwpQgAIUoAAFKPAlBHJ80BXVFVofeoEXCUq8nT3F+loRTjMOuZjhEy+kZZz6zjX/OD9VDeQ20cOKGs7wcPq8JQyvQsPQskULnD93BtY2Nrh27Try5sn9Tt+LQDrEd4C8wYlTpqBDp87wrOiBkFcvYGNvjzeRUZlLHMSF9g6OOHT8JPbt2gm/EcPeacvM3BxrAwPhUsAVzZo1xfMnT6DQN4S+gT4S4+PkuQUKFcbhQ4dQsEB+LFq6DP369IallTXs7O3w4N49WFlZY9mKVdiwLhDbtm1D0aJFcfbMGRgaG2PQ0BFYsXRR5hKMjC83NDLGLxMnYfjQwV9iXLMNClCAAhSgAAUogBwfdMecDcXSu9FyKIgwq5KJVQN9XR0Y6epAT5RbACDW2SapNFCqNdAVG0SkL+MVL5upNRoo0s/XT0/L4jNxfopatKaBIr0UWIJSjeFlcmFkeTtknPupcXjp8hV06NgRD+7dhYdnNVw4nbZM4e3j7IWL8KxUUX7U32cA+vTzQeOG9fDk8SP5Wd78BVCmbHlcOn9Wzt4q9PUxedqvaNG8JUaM8sOOrZugUSnRpU9/1KjuiRpVPWFjY4POXboiv6srunbuDDMzcyxevAhzZ82AUqnETP95GDLAB0uXr0SfXj0A8XwaDRycnFCpUmUMGjwEAf5zsHnLFpQqVQonTp7EpSu/o1GDBjJ029o7oGGj7xGfkIC9O3cgOTkJBQsXQXDwBriXy946Y/49pgAFKEABClCAAh8SyNFBNzxBiQ6HX+BiWFLm2lw7Iz2UzGWIklYGcLcxgq2pQlZOeBqTikvhSfjzTTL+iEhGjDKt8Ji5QhclrAxRzMYQFXMZooCVgcx80YkqXIlIxvXIJNyKTMarJJU8XwTlopb6CK7vAhfzrH9Nf/LMWXTu1EmG1lr1GuDowf3v9ePvN26ifJlS8vNevXrhJx9ftGjaBE8eP4RzHhesWLkKDerWxtARozBn5nR53gi/0Zgy8RfMX7gYvgMHyDW6QZu2o1Ob5pntvw6PxLMXz/EmPAz6BgZ4/OwFJowbi4d/PUCfft5YHLDg76ALoEHjppj+6zSUKl4MoupC7969sX37dpQuXRqHDx/GxCnTsMB/jqyrO8t/Hgb0+wmpqUr4DBqMJQHz5fcuW74SPXt0499WClCAAhSgAAUo8B8L5Oigu/uvWAw9F4qIZJWckbTS14HfdzboXNz6o2toY5JV2HgvGlsfxSI+VY1ObpZo5WohA/GHDqVKjVPPE9Dp+EukZ2OoVRpsrp8HNVxMs+zAP2/dRrv27fHnHzdQokxZ3Lh6Rc4ov30cOnoM9evUkh/5Dh6C3j/1R4M6tfD0ySM0btYCu3dskz9bvGI1Bg/wRlJiIkaNHovJEyfAf8FCDB7kK4PumuCt6NwurbxYbFwclq1cDf85s/E0fWZYvAgnzhObQPz4448IDAx8K+jq4PjJk/CqVlVeHxERgZ49e2LHjh0y6B44eBA9evXB/j27kLeAKzYGB6OSRwV57oEjv6Fh3dryz1On/YqRI4Zn6cITKEABClCAAhSgQFYCOTroTr8SjmlXI2SoVak1cDZRYEE1R3jlMYWokvAqPhVhCSq5LMHBVA9Opn/PwD58k4wEpQYlbf+ujRsal4qQJBWUKg1yGekht6k+DBQ6CI9XoszmR1CmL+AVSxqGlrLGqAr2UGTxAlxcfAKaNmuGY0ePwNTMHHsPHISXZ+V3+rXfAF8smu8PXT09zJnrj2bNW6Jqlcp4/uwJWrZtj60bN8jzl65cDV+f/khMTIDfB4Ju4MZt+LFti7fO9UZiQgJq16uPChU8cPfuHRw9dAgxMdEfCLq6OHXmtPzejwXdLt174PD+fSjkVhTBwetRvmzaEoXjp8+iZjVP+efJkybDb7RfVuOWP6cABShAAQpQgAJZCuTYoJuq1MD3dAjW3I+GqUJXLk8w1tPBBHc7dCthhWfRKfA9E4rHcUro6wLWhnooZK6Pjm6WqOScVnor47j4KgHBD2JwLzpFzg6nqjRw+dcM788e9ihjZ4R9D2PQ7URI5vlivW9DF1Msq+UMk6yS7r/WB48e/wumT50EVWoqatSuh+XLl8E1f15RpQubtmxHn949ER0ViYKF3eSaWCvrXKju6SmDbos27bBtU/BnBd2lgevQ68cOiE9MQrfu3bE5eAPyFSyM40ePIn8+F5y/fBmdOnTEX/fvfTDonjx9CtU8q3ww6B46fBijx47DiqVLYGhkhNVrAtG+bRt57sRp0zFu1Aj55/kBC9G/309ZDlyeQAEKUIACFKAABbISyLFB91lMKn468QqnQhNhlP4CWaJSjZ5FrDC7mqOc0a298zFuRKXIagxiMlb8fzHr276gBYaUs4GhQhdRSSr4ngzBjqdx8gU1sahAzNhWtTPCkprOcs3u2HOvseT2G7l2VxwiVBc0VeBg83ywNNTLqo/w+OkLNGxQH3du/wkdHR2U+q4sSpYsgbi4eFnNIPx1KHR0dTFk2AhMmzwRDx4/RZ2aNT8v6AYswpBBvnJntNLlysO9XDlUrloNRw8dRPD6dbCxs8fxE6fgYG+LadNnYP6cWUhNTYVrwUI4cGA/jp88hd49ukPsI/exoCteRhMbRxz+7QTat06bMS5eqjR69e2PqMhwLJzvL5/Bzt4BwcHBqFUzrXQZDwpQgAIUoAAFKPCfCOTYoHsjLEkG3VvRKTBIL6GQrNKgop0xltRwRH5LAwTdeoOh51+npde0fQ5kLVwDHR10KWyBSVUcZFWGASdDsPLuG5iJmWFRvUGjwdjytuhfxgZKtRp1djzFrTcpmZUaRFvinN/busLZLOsX0sT5ew4cQq+ePRDy4vl7/S1CbuOmzbFs6WI42Nnh9r2HqF3TC69ePkezVm2wY8smec2SFaswwLsfUpKTMNJvjNwoYuPmLbLd2JiYzHYHDxsht+vNKD1m5+gEQwMDREZEyIoL4nqxTvjQkSN4+OgJevcUQRc4ceo0qldNW4Ig1uh2794du3btQvHixeUWwMLvh46dcXDfbnmOWGqhUatlDV8dHV309/XFjGlT5XfxoAAFKEABClCAAv+pQI4NuudeJaDviRA8j0+Va3BlkBWztv+qpDDL0x4dilghPkWNjgef4+TrRHmOSp2WecVaW2sDXSyu5oT6BczgfeIVAu9Fw1ihK2eCxQ5oC6s7Ia+lPrbfj4HvudcQZcUySpKJ7xJlzI5974JSDp9XT1dcc+T4SUyZNBF379xB1Jto6Ovrw9nZSa6hnTBuDGysreVz3Hv4GC1atMSL50/RpFkLBK1cJj9fvW4D/EaORGJSIgYPGoKxfiPw+Okz+PgMwOFDB2WJL1Fjt2ev3ujcpQv8Ro7AoYMHERcbI8uBde3REzrQweKFC0RdOuzfty/9eh/o6uhh377dqFzRQ35XZGQkBvgOwu49e1CyZEns3rEduXLlwq07dzFq9GicO3MGYaEh0NHVg3Pu3GjcpCnGjx8LJ3v7/3RM83oKUIACFKAABSggBXJs0D36PB59T7xCVLIKem9VMRDLDmo7m2CxlxPsTRX4MzwJfY6/wh9RKajqaIyydsYIT1TiXEiCrLZQ3dkEQ8+9xsPYFLkkobC5PqZXcUBNF1PEpqjQ/chLHHuVAF1dERH/PkTQ3V7bGdXymWVrKIq6s5ev3cDNW3dhYWEOTw93uV737SM6Lh4nzpxHXFwc8uXJA8+K5eWP/3r8DFf/uClDajG3wihdvIj8/NnLV9iydRsiw8NRtUZN2aaZqYkM01t37sLjB/dRtWYt1KtRHckpqdi0bTuiomPRvlULxCcm4tylK9DTU6BO9Spyy2FxiMoMl67ekEFYbDtcs2qlzJnahKQkHD91FmdPnYCBoRHqiJfdypWBvl7WyziyhcWTKUABClCAAhTI0QI5NugefBInA2ycSvPOjmgy/as1GF3WBgPK2sqfnXmRgA33otGlmCUqOJpAVFfo81sIQpKUUEKD+zGpMsSWtzGEXzlb1E4PrwHXIzD1aiSS1WI2992SYCLorvJyRJOCFjl6APLhKUABClCAAhSgwNcSyLFBd9+jWBl0kzR4Z0mBDLoaIJeBDqZ52KOlm6W0j01WwVhfVy5hGHE6BMdeJsLL0Rjbn8TCSl8PLQtaoGVBcxTNZSjP3/MwrUZvWFJaebJ/HuI75nk6oEORtPZ5UIACFKAABShAAQp8WYEcG3T3pAfdlA8E3bSwq4GTkQJjytui3Vth9GZYEpofeA4zQ10cb5wXoUkqWX7Mxdwgc0vfQ4/jMPx8KJ7Gi9Jk74fcjDA919MBnRh0v+yIZmsUoAAFKEABClAgXSDHBt1DT9OWLsQq31+6kDE6xKyrpb4uehSxhHfpXLA00sPa228w8mIYTPR0sMbLCZXf2t0sSanB4hsRWHTrDSJS1O8tiXh71Im2V1R3RLNCXLrAv40UoAAFKEABClDgawjk2KB7RATdE68QnfrxoCvARYUFW0M9zPF0QKP85gi4Fomp1yKQrBYvrRljYGkbFLYygK2JAvcjk1F95xOoRPmwLHpLBN1NtZxQK7/51+jXL9pmbHw84hMSoaerCwtzcxgafLokmjhXXCNq/lqam8PIkOXCvmiHsDEKUIACFKAABT5LIMcG3VMvRdWFEIQkKqH4x4ti7868amBjqIeZVRzQpIAIuhHpQVecpZElx+Z5OqJTMUvcDk9GrT1PZPWFrA6lBjjcMA/KOb27y9qHrvv9+k3cuHFdbjhRsUIFFC3ilnlaUnIytm7fgcSERLjkdUENLy8Y6iuy+vps/XzRijXYtHkzrKytMWroYHiUT9u69/7DR3j54iUMjQxRpHAhWFtZyc83bNqKpStXyfJno0cMg1fVtN3SvtQRExuLa9dvQK1Ww7WAK/K65JZNi40sLly6hNu378LGzhb1atWGmdnfvrfv3cfFi5egUatQwcMDJYqmVZ3gQQEKUIACFKCAdgrk2KB79XUi+h4Pwb3YvzeM+FAXi5lXc31dTKlohx/cLLHxbjRGXAiTdXFFntWoNVhe0xnNC5rjzLN4tD7yQm4akeWh0eBy6wJwsch6ttNvwmRM/Xk8dPR04D9/AXx+6pPZfGh4JAoVdEVcTDRq1K6Lbdu2wdoieyXLPnWvoraw75BhmDdnJswtLBG8cSMaNagvQ+aIsT9j7ZpVckezBfPmoXp6oJ08aRLGjB0rm90YHIy27dplyZGdEy79fhXNmjaFSq3GyFF+GNjfW75QGBsbi379+2NtYCAKFS2Bwwf2IX++v0uv+S9aCl8fH0CVghn+ARg6oF92vpbnUoACFKAABSjwPyaQY4PuX29S0O/kK1x4nQTD9C2AP9R3MsxqgNHlbOD7nQ3uhCehxaHnCEtK29Ert7ECS2o6obKTCVbejMKoS2FZDgEx4+tspIsTLQvAyijr2rGjJ0zGlAnj5C5sc2TQ7ft30I2IRGFXV8TGRKNm7brY+hWC7tARozB7xjS5HfDatWvRoF5dGXR7/eSNlUsXwyqXDTZu3Ih6dWrL+5o2bRpGjRoFhUKBDRs2oHXr1lmaZOeE02fPo5pnZXnJ+F8mYfzY0XKpiAi63t7eCAoKglvR4jh0cD/y5f076M5ftAQDZNBNxQz/BRg6wDs7X8tzKUABClCAAhT4HxPIsUE3KUUN75Mh2PQoBiYK3U92m5i97VzYEv7VHGQ93Aa7n+JqRDJS1BrUcjJGQHUnOJvr46djL7HlUdx75cr+2bhSrUENJxME1ssN0yy+W1w75pcpmDxhnCxTJoJu/75vzehGRMKtYEHERL9BrTr1sGXr1ndmdBMSEyH+owsdmJmbwUD//fW1Kampcg1uakoKjIwMYWpiCj29NBMR8j8UdBOTktFvgC9WL1ssA/Dq1WvQuFEDGf5//fXXzKAbHByMVq1aITo2VrZvZmYGI8O0EmwfO8T9xMUnQJmaAmMjY5iamkBX9+8++u34SbnFsbT5+ReMHDYMpiZGMuj2798fgYGBKFKsBA4e2Pdu0F28FAN9fKBRpmDmvAAM8fl7RlfMDsfHxyM5OUWuKTY1M3un9nFqqhKpylTo6enJjS/EMonY2DhooIGFuQX005eLJCYmSktxjrn5+zProp3YuDj5LwrGxsbyvrNe0f0/9k8V3i4FKEABClDgv0QgxwZd4T/xYhhmXY+EgeLdXcv+2TfJKg3K2RpiiZcTClsbYuUfURh+KQy6GsCvrA0GlrNBqlINr+2P8SBWmWXQFS+y9XazxKQqDjD4xGxyxn28HXT9AxaiX+9embcYER0D13z53gu6Yge1xctWYsO6tXj27Bn0FLooVfo7DBrkiwbpM68ikG3bsQuBgWtw584dudWvja0dvLyqY9jQoSjqVvijQdd70DAEr12DyPAwKPT1kTdfflSrVg3+c2ZjyZIlGDFiBAwMDLAgYCFevgpB0Lp1eBMZAY+KlTB5yiSULVXqvb8CcfHx2Lh5C9atW4d79+8jPiYGdg6OqN+gPoYMGoT8eV1w6cpV/Ni5M+7euimvd8rtAkdHR7mko2yp4nJGVwTdosVLym2N8+R2zvyegKXL4ePt/V7QvXPvPmbPmYtjx44h+k0UrKxzoW69ehg8yBcF8+eT18+evxArly1BhYqV8X2TpgheF4hzZ85CpVbJ7YsnTZqI48dPYM7cuXj06BHs7e0xcsQIdPyhXeaLib+dOIU5c+bi2rXfkZyUDKfczmjf/gf069Mblhb//S8l/pf8M4u3QQEKUIACFPhsgRwddNffjcboC68/WWJMSIqlBvo6gKh729bNEtFJKjTb+xTi7bClNZzhlssAm+9FY8j510hUarIMuilKDVbXcESzwp+3WURG0BXrUIeN9EOnDj/IGUURz8Oj3qB5k0aIj4uTM7pi6YKpkSEGDx+BAP85cobV0NhEzo6qlEqYWVghMCgILZo2xs7de9G6TWsok5NgZmEpqyqIoCeOhk2aYdXyZXCwt8OQ4e8vXajdoDF+O7j3nYH23Xff4ciRI1ixYoUMukbGRnByzoMnjx9BrRK1KNKOHn36YtGC+dBXvPvSXNC6DejStTM0SiXMLa1kQBQz1eJo3qoNVixfimvXrqN2zRrvDfAde/ejjlc19OvXTwbdfK4FERCwEC55csstj01MTLByTRBmTJsCjUqZOaMrQm73Hj1w7vSp99qsWacuVq5Yifx582DwsJGYM/NXOOXJK5dkPHv8MPN8EzMzVPKsjju3buLls6eZn5csVRo7du2SYXnP/oPo1rULwl+HQkdXT259nJwYn+7xEwLm+WdZzeKz/1bzRApQgAIUoAAFpECODroP36Sgy9EXuBmVkuXMaqJKg+/zmCLAywm5jPVw7mUCnsalop2bJeJT1Ojx20sceZEA8Rv2T5UWEy+35TbSw9ZGeVDI6tO/ws8Yo2lBdzygVsLEzBxGxsZyplUcGo0a0ZERMtCKoLtnz14cOnQIP3b6AXExMXCvWAndevZG2OtQLJzvj9CQEBQpVhxnzp5FRHg4hg4bLpcGtG7bXv66fcmihdizawcAXWzduQMtmzb5YNCd5b8ASxYvwv07t+T9VK3uhdo1vOTSgYCAAIwcOTLzr1iZsuXkd5w9c0auhSjvURHr1q1FkUKF3vlreOXqNfiNGQtHBwe0bN1GPtOigAU4tH8vdHS8A6OFAAAPbElEQVT0cPTYUeTJkwdDBg/B7l075bVl3SugTOkyGDx4MArkc8mc0dVTKOTLc7p6etJKlDpLSkxAQlysvG7OgkXo17sHRvqNlQFWHMVLlkKRokVx+/Yt3PnzT/nZmPG/YKzfSPiNG49Zv06Vn+npKVDBowJiYmJx+9af8j7F4eTkjGLFi+PChQuIj4uFrZ0dVq1aDS8vL9SpUwcXL5yHvYMD+nr7wNE5D4JWr8T5s6dke2vWrkeHtl92LTP/GUcBClCAAhTI6QI5OuiKzh9w/BXW/xUjX/T61CGijI4GmF7JHl2Kp5XRkmUXdIDAW28w9nIY4pVik4hPtyNmfHsVscQvle1hKrZU+4xDBN0pv4yXM5GfOmTQ3bsXfXr1RFDgGpiYmmLLjt1oWKemvKyPtw+WL14IXT0F5i9egh6dO+HR02dyxjMuNhb6Cn388ccNdO7UUZ7/88RJGDNqJEaMHitD3tsvo4mf9/XxxZIF/nJ5gSg/VqNaVXldxsto4s+16zfE3NmzYW5mikbfN8atmzdQsGBBbAgORgV393ceJ1WpxJPnL5GakoyYmBiYGBnj/MWL+KlPH6iUKbJkWa9uXSGqLniULyevnTRtBkaPGCr//PYa3axY5y1aioZ1a6N+w+/x8P4d5HZxwdq1G+BZpRJ+O3EC3bt1k7OzbkWL4eiRI5gXsBAzpk6Wzbb9oQOmTp6MBw8foWnjRkhOSkIuG1tMmfYrWrdqiRGj/LBiySKYmppi2fIV8l9OhKmYne7UrQeCVi6X7ezcexC9enRBWGgoGnzfGPv37M7qtvlzClCAAhSgAAWyIZDjg+7ZFwnoevwlIpM/vZOZMBUvkeU11cei6o6o5JxWn/VKSCK8T4XgXkzKR7f7zegPsa2wuZ4ultZwQt18n18CLGPpgo5GjbLuHnArUkS+zCRnKZOTsW/nDqSmpqBOvQZYFRiErp064OiRwzA0NETdBg3lDLP4dbtY93rrjxtyBnKgry9mzpyJxUuXYV1QEJ6/fClfWDMyMsC9u3flLQ8ZMgSTJ0/G6PET3gu6GrUavfsPwPJFAbC1d8CG9etRp3atd4KueIFs1eo16PxjJ/l5h44d5Xki6IqX1Nz/EXRj4uKxdNlybApeL9f1ins2NDTAg/sPoFYpMWd+AHz798O5CxdQpVIl2eaESVMwdvSozKoLGS+jWVhaoXqNmvLlN7VGI2v63r59G1cvp9XRnbd4GcqXLglPT09RIw5devbBkgXzYWioL037+QzAqmVLYWRmgWu/X8bKVWswfepk+ZJaUNBatGjeDJFvomX5stiYGNRv9D2CN2yAlYU5tm7fiTatWsjlCYuWLENoaAhGDR8m/82oWImScHMTdZA18qW18+fOypn3cu4VcOXSxWz81eWpFKAABShAAQpkJZDjg64IQYNPhmLdXzFZrq0VmKlqDUpYGWBJdSfo6OpgwMkQXIlMkhURPjWXKyZ/U1QadC5sgV+rOMJYLPr9zOPtl9GmTJ+BXj26p80mA3gdGQX378rI8mL16jfEvMVL0aNLJ5w5eeKDrYuqASKAevf3gUelyujZvSsS4uNRtGRplClTFr9f/R33b/2RZdAVQbvPW0F3/fr1qPuPoCuCqig71rJlSyj/NVvbrVs3WZ7sY0HXP2ARRgwdguSkRJRyr4hibkVw4cJ5PPnrnryfuQsWYqD3Tzh7/gI8K/8ddMf4jcqso5sRdAsXKYatWzfDJY+LvFb01ZLlqzBy+DD5MppwKlO8GLyqV0t71lFjZQk3A30FlCo1RvmNwczpU6FvZIIb165i1ZpAGXTFy3qBQYFo1KABIqKi4Jq/AGJiotHuhx8QFBgEfYUedu7ZJ9dAy6C7dBlePH8ulz986BD9IWbUy7l74MqlC585IngaBShAAQpQgAKfI5Djg65AehaTgtb7n+OveCU+owiCfDktn6kCFga6uB6ZAlGJK6vYKkqRFbM0wIKqjijnaPw5fZN5zqeqLoS/iUbB/Pnlr8Xr1KuP9Rs3o0uH9ti/f5+cfZztPx+F8rtArdYgPjFRbnBhZmICCysrBCxciMDVq1DJsyrWr1sHl9y5ceToUTRsUP+jQVcEWlEv9+2gK5Y0pAXd2nL3tg/V0RVBt2vXrrKiwoeC7suQUHTp2g1HDu5H2fLu2L93L2xsbLB77z5Zh1etTMGseQEY7NPvnaA7bsJEWUdXHOKFvLfLix05LKoupO2aJo63qy6IGd0qFcqjalVPJCUmolbd+ti4YR1sbWzwKjQUnbuk3YuYrb5w7hwWL18hly7ksrWVL7t937AhwiOjULBAWtBt0649goICYaivjx2796JlsyYy6IoZ8+joNxg8cCDUahWaNGuGQQMHyhcDlSoVEhKT5Eto1rlsUCU9vGdrcPBkClCAAhSgAAU+KsCgm05z9kXalsDPEpVyCUJWwTXjZbAsluTK1kXIdTJWYFIFO7QsbJHt4ZidOrr79u/Hzz//jGmTJ8oXsXx8B8Nv5HAZcOfMW4AHfz1Eq+ZNULduHfTp0wfbtmyBZ/UaWL50KXLlssa8BQsw+ZcJ8h5FcA5evx5Tp8/ErOlTYWhkjHHjxsnPSxYvioFDhmP5ogWyvJjPQF/kzuMiy2mtWbVKvoz29oYRWQXdh4+foEPHDrhw9izcPTzkTLCRsQmm/zod/nNmyftp3rY9NgSuwdVr11ClUkX5WTWvGvihQ0eYWVig+fcNP7uOrv/CJejQrg06du6CQ3t3y3XLY3+egEb168qlB2L2Vhz1GjTEhnXrMG3GLMyYlr2gq29oJCs/lCtXDo2bNMar58/g7lFJbmhhb2eLE6dOYfWaIJQpXUrOdhfImyfbY4MXUIACFKAABSjwcQEG3bdsDj6KxbjL4bgbnSKXInzO7O6nBpeY+RVLHQpZ6GNIGRv8UOTzyon9s823d0abuyDgvQ0j3t4ZbeeuXXj18gVatW6Nm9evybBZoXJViBe9Lp8/LZc8tGzbDkGrV2Gk32jMnztHft137h5yBvLKhXOy/m1iQlrpq7t372Lz9p0YM3J42m3p6MDe0RmXL17AitWrMWHsmHdud92mLXj28IEMuuLX8mItrpiRFUG3S5cucubX1dVVBtm31+hGR0ejX38frF8bBB1dXbhXrCxnja9f/V22k5yYAEMTEzx++BBRUVFwd6+AhPi4zO+uUKkyDh/YjwEDBsgZ1w/ujLZ4KQb07y93RsuYHd6wcRP69O4l19mKQ6zlFaXbxCHCs3hBrVmTRpmVJ6xtbGRQzZjRdc2fH7GxMWjdth3Wrg3KnNEVSxdE0J071x/9+vZG3/4+WBKwQLZb0K0IXAu54fKFc4iKCIe9kzMOHDws6wDzoAAFKEABClDgywkw6P7D8vfQBCz44w0OP49HTKpalh0Ts7ZZzfBmNJOxZbCYxTVT6MDLyQTeJa3hmdv03+61UeMnYtov4+T1IugO9P57R6/Q8AgUyJdPBlPx8tWOHTthbWmOA4eP4uefx+PC+XOAWi2vNTYxQ6PGjTF9+jS5ycT5S5fRt+9PuP77Zflzhb6B/JW9nkIPyxYvlJ/dv38fMXEJaNK0SWaNWDMra1y/ehXhEZFo0bw5Xj5Pqx1ramaBadNnIDoyDGPGpAVgEWjbtm0rg26nTp3k/86bNy82b94MDw+Pd0yOnTyFfv28cefPtDXCYga5e+/eiImJw7rVK6CrMMDTJ49gaWmJgYOHyu2HMw6vmrWxZfMm+A4cIJdHuBZ2w9HDh5A/X9qGD9IuYDEG9Rd2Gvw6dz6GD+wvd41buHgp5s/zx9PHjzLPze9aCD4DB6JPzx4wNTGWs9fzZs+QJctEWG/8fSOERUQhr0tuufShRavW2LBhvQy623btRqtmTWW9XP958+Hj/RNevArBuHE/Y8uWTYhJr1UsvkyUXhs9ZizatGz+b48PXkgBClCAAhSgwIcFGHQ/4BKZqMLJlwnY9TAGp0ISEZmikutyRY1cUZngn8sVxDIGNTQyT4oqZdb6uvBwMEYLV3N4OZvC3vTdjRGyOxiv/XETf1y/JqssuFfwkDuWZRxJScnYuXMHEhISkMfFBdW9asAwfTvae/f/woVLF/H06XO5DrRQoYJyTaptrlyZ1/956zaOHjuO2Lh4FC/qhlo1ayI2LhY7du5CakoqenTvCnMzMxw/eRoXL12GgYE+ChcuhJpe1WFibAyx29fFS5fk1sKFCxVCBffyiIwIx6VLl+RscvXq1WWwFZUezpw5I4OztbW13EVNrMH953Hl6nX5K/2kpCSUKF5M3o+o9ys2t1Ao9ND1x46ybNeTZ8+xb99++UJYbicnlClTGiWLF8Ply5dldQU7e3vUrlVLnptx3Ln3AJcvXZCbV7h7VETxokXkj1KUSly6dBlXrl5F9JsY5LK2Qrny5VChfDko9PTkOZevXsXN69dhYmIqKzXkzu2MpOQU7NixXdoXKlQInp5VZZm6Z89f4MTxY3JmuoJ7Bbil91d0TBxOnzmNO3fvQWwV7OzshIoeHihRrGh2hwTPpwAFKEABClDgMwQYdD+BFJWkwuOYVDyITsG9qGTcDEvCnegURCk1EP8nDvHfNgpdFLHQRwl7IxSyMERhKwPk/9eLZ7bGaSHpWx/p5X4/eRufc863fo4Pff+Xvu8v3d7HzP6/vue/sc94TxSgAAUoQIH/LwEG3c+UFjV0k1UaueY2SalBijJtOYC+QhfGCh35Apuhno5c28uDAhSgAAUoQAEKUODbCzDofvs+4B1QgAIUoAAFKEABCnwFAQbdr4DKJilAAQpQgAIUoAAFvr0Ag+637wPeAQUoQAEKUIACFKDAVxBg0P0KqGySAhSgAAUoQAEKUODbCzDofvs+4B1QgAIUoAAFKEABCnwFAQbdr4DKJilAAQpQgAIUoAAFvr0Ag+637wPeAQUoQAEKUIACFKDAVxBg0P0KqGySAhSgAAUoQAEKUODbCzDofvs+4B1QgAIUoAAFKEABCnwFAQbdr4DKJilAAQpQgAIUoAAFvr0Ag+637wPeAQUoQAEKUIACFKDAVxBg0P0KqGySAhSgAAUoQAEKUODbCzDofvs+4B1QgAIUoAAFKEABCnwFAQbdr4DKJilAAQpQgAIUoAAFvr0Ag+637wPeAQUoQAEKUIACFKDAVxBg0P0KqGySAhSgAAUoQAEKUODbC2QE3TsKhaLIt78d3gEFKEABClCAAhSgAAW+jIBKpYrUUSqVpwEUBqD5Ms2yFQpQgAIUoAAFKEABCnxTAR2NRhP5f+DiUJa0k7BzAAAAAElFTkSuQmCC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2</xdr:row>
      <xdr:rowOff>0</xdr:rowOff>
    </xdr:from>
    <xdr:ext cx="304800" cy="304800"/>
    <xdr:sp macro="" textlink="">
      <xdr:nvSpPr>
        <xdr:cNvPr id="7" name="AutoShape 3" descr="data:image/png;base64,iVBORw0KGgoAAAANSUhEUgAAAroAAACACAYAAADkg8r7AAAAAXNSR0IArs4c6QAAIABJREFUeF7t3QV4VUfeBvA3yY078UCQAMGhQAgSILgV9wLFrYRAcAhWihYPEFwTJLg7FHcoUooXl4QYcbvy7UykUCRkFz52b97zPbsfe3PO3HN+M/R5O5nzH53U1NTbCoWiKHhQgAIUoAAFKEABClBASwRUKlWEDoOulvQmH4MCFKAABShAAQpQIFOAQZeDgQIUoAAFKEABClBAKwUYdLWyW/lQFKAABShAAQpQgAIMuhwDFKAABShAAQpQgAJaKcCgq5XdyoeiAAUoQAEKUIACFGDQ5RigAAUoQAEKUIACFNBKAQZdrexWPhQFKEABClCAAhSgAIMuxwAFKEABClCAAhSggFYKMOhqZbfyoShAAQpQgAIUoAAFGHQ5BihAAQpQgAIUoAAFtFKAQVcru5UPRQEKUIACFKAABSjAoMsxQAEKUIACFKAABSiglQIMulrZrXwoClCAAhSgAAUoQAEGXY4BClCAAhSgAAUoQAGtFGDQ1cpu5UNRgAIUoAAFKEABCjDocgxQgAIUoAAFKEABCmilAIOuVnYrH4oCFKAABShAAQpQgEGXY4ACFKAABShAAQpQQCsFGHS1slv5UBSgAAUoQAEKUIACDLocAxSgAAUoQAEKUIACWinAoKuV3cqHogAFKEABClCAAhRg0OUYoAAFKEABClCAAhTQSgEGXa3sVj4UBShAAQpQgAIUoACDLscABShAAQpQgAIUoIBWCjDoamW38qEoQAEKUIACFKAABRh0OQYoQAEKUIACFKAABbRSgEFXK7uVD0UBClCAAhSgAAUowKDLMUABClCAAhSgAAUooJUCDLpa2a18KApQgAIUoAAFKEABBl2OAQpQgAIUoAAFKEABrRRg0NXKbuVDUYACFKAABShAAQow6HIMUIACFKAABShAAQpopQCDrlZ2Kx+KAhSgAAUoQAEKUIBBl2OAAhSgAAUoQAEKUEArBRh0tbJb+VAUoAAFKEABClCAAgy6HAMUoAAFKEABClCAAlopwKCrld3Kh6IABShAAQpQgAIUYNDlGKAABShAAQpQgAIU0EoBBl2t7FY+FAUoQAEKUIACFKAAgy7HAAUoQAEKUIACFKCAVgow6Gplt/KhKEABClCAAhSgAAUYdDkGKEABClCAAhSgAAW0UoBBVyu7lQ9FAQpQgAIUoAAFKMCgyzFAAQpQgAIUoAAFKKCVAgy6WtmtfCgKUIACFKAABShAAQZdjgEKUIACFKAABShAAa0UYNDVym7lQ1GAAhSgAAUoQAEKMOhyDFCAAhSgAAUoQAEKaKUAg65WdisfigIUoAAFKEABClCAQZdjgAIUoAAFKEABClBAKwUYdLWyW/lQFKAABShAAQpQgAIMuhwDFKAABShAAQpQgAJaKcCgq5XdyoeiAAUoQAEKUIACFGDQ5RigAAUoQAEKUIACFNBKAQZdrexWPhQFKEABClCAAhSgAIMuxwAFKEABClCAAhSggFYKMOhqZbfyoShAAQpQgAIUoAAFGHQ5BihAAQpQgAIUoAAFtFKAQVcru5UPRQEKUIACFKAABSjAoMsxQAEKUIACFKAABSiglQIMulrZrXwoClCAAhSgAAUoQAEGXY4BClCAAhSgAAUoQAGtFGDQ1cpu5UNRgAIUoAAFKEABCjDocgxQgAIUoAAFKEABCmilAIOuVnYrH4oCFKAABShAAQpQgEGXY4ACFKAABShAAQpQQCsFGHS1slv5UBSgAAUoQAEKUIACDLocAxSgAAUoQAEKUIACWinAoKuV3cqHogAFKEABClCAAhRg0M3mGNBogBS15p2r9HV0oKubzYZ4OgUoQAEKUIACFKDAVxVg0M2CNy5FjQeRyTjyLA4P4pRIVqmRqNYgI+rqADDS0YGxQhd5TRWoldsExe2MYG6g91U7jo1TgAIUoAAFKEABCnxagEH3Iz73I5MReOcNzoYmITRJiagkFZLSZ3Lfnc8FRNgV/zHQ1YGlgS4cTRSoZG+ETm5WMvSKn33pQ6PRQEfna7T8Ze5U3F98QiKSU1KgUChgYWb6X32/X+ap2QoFKEABClCAAv9NAgy6/+iNsHglVt6OQtC9GLxOUkGd/nNdnbQw+7EjI/xmrGoQ5+Yy0EOHguboXcoaTmb6/3G/q9Rq/Hn7Lg4fOoy79+7CyMgIHh4VUatmdTg7Ov5b7b94+RIPHz6ERq1GkWLF4WBn+2+188+LoqKiMGqUH7bv3Imy35XFhvVrYW1t/UXaZiMUoAAFKEABClDgcwQYdN9SuhORhJ8vhuHQy0To6QL/6bJbEX5F8K1ka4RJlezxnb3R5/TJB89JSEzEkmUrMWXKZISHvnrrHB24V6yEObNno2qVStlu3z9gEYYOHgRVagrWBG/Bj21bZruND10QHh6OLl26YN++fXBzc8OZM2dga/tlQvQXuUE2QgEKUIACFKCA1gsw6KZ38b3IZAw+E4rToYkw1PuySwJS1RoUtzSAf1VHlHc0zvagEi/ATZo6DRPGj4VKqZTXG5uaISU5GSplqvzfBd2KYsP69ahQvmy22l+waAkGDvCBWpmKtZt3oGPrZtm6/mMnx8XFYfrMWTh+4gTcCrth9szpsLCw+CJtsxEKUIACFKAABSjwOQIMugCik1Xo9dtLHHqR8MVDbkYnpKg0qOpgjPlejshvYfA5fZN5zrFTZ9CmZQtEhIfB2MQUXbp1Rc0aNREdHY3Va9bg7KmT8tw27X7AiuXLYGxsjBevXkGpVMHOJhfMzc1w5+59PHryBLY2NnAvWwa6urpyDe3U6TMxdfJEGXRnzF+MNs0bwyaXNcxMTGSbYRGRuHf/Ad5ER8vPi7oVhpWlZea9xcTFIfR1OAwM9OHi7ITYuHjcvXsPBVwL4HV4BF6GhMLK0gLflSgOfX1F2nUa4P7Dv/Dg0RMY6OujSOFCyOPslC0TnkwBClCAAhSgAAWyEmDQBTD1Yhhm/REllyt8rUPMyqo0GgwsYQ2/CnZQZGPWuGv3nlizeqUMp/28fTBt6hSYmqTNDN+9/wDfN22Gv+7cgq2DAzZsCEbJkqXQrVs3hIW9RotWrREXG4td27chIjIKZmYm+LFzF4wfMxpr1q7HqBHDEfLqJcTLYy75C8DV1RXjRvvBs2o1zPafj727duHFi2cQSyfMTE3h4pIXo8eORd1aNeT3b92xCxPGj4NLvnzo27cvVq1ahSePHmPqtGk4ceI4Duzfj6LFimHhgvmwtLREyOtwzJozBwf27kF4RCQUCj04OTqhTft2GOjtLQMzDwpQgAIUoAAFKPAlBHJ80BXVFVofeoEXCUq8nT3F+loRTjMOuZjhEy+kZZz6zjX/OD9VDeQ20cOKGs7wcPq8JQyvQsPQskULnD93BtY2Nrh27Try5sn9Tt+LQDrEd4C8wYlTpqBDp87wrOiBkFcvYGNvjzeRUZlLHMSF9g6OOHT8JPbt2gm/EcPeacvM3BxrAwPhUsAVzZo1xfMnT6DQN4S+gT4S4+PkuQUKFcbhQ4dQsEB+LFq6DP369IallTXs7O3w4N49WFlZY9mKVdiwLhDbtm1D0aJFcfbMGRgaG2PQ0BFYsXRR5hKMjC83NDLGLxMnYfjQwV9iXLMNClCAAhSgAAUogBwfdMecDcXSu9FyKIgwq5KJVQN9XR0Y6epAT5RbACDW2SapNFCqNdAVG0SkL+MVL5upNRoo0s/XT0/L4jNxfopatKaBIr0UWIJSjeFlcmFkeTtknPupcXjp8hV06NgRD+7dhYdnNVw4nbZM4e3j7IWL8KxUUX7U32cA+vTzQeOG9fDk8SP5Wd78BVCmbHlcOn9Wzt4q9PUxedqvaNG8JUaM8sOOrZugUSnRpU9/1KjuiRpVPWFjY4POXboiv6srunbuDDMzcyxevAhzZ82AUqnETP95GDLAB0uXr0SfXj0A8XwaDRycnFCpUmUMGjwEAf5zsHnLFpQqVQonTp7EpSu/o1GDBjJ029o7oGGj7xGfkIC9O3cgOTkJBQsXQXDwBriXy946Y/49pgAFKEABClCAAh8SyNFBNzxBiQ6HX+BiWFLm2lw7Iz2UzGWIklYGcLcxgq2pQlZOeBqTikvhSfjzTTL+iEhGjDKt8Ji5QhclrAxRzMYQFXMZooCVgcx80YkqXIlIxvXIJNyKTMarJJU8XwTlopb6CK7vAhfzrH9Nf/LMWXTu1EmG1lr1GuDowf3v9ePvN26ifJlS8vNevXrhJx9ftGjaBE8eP4RzHhesWLkKDerWxtARozBn5nR53gi/0Zgy8RfMX7gYvgMHyDW6QZu2o1Ob5pntvw6PxLMXz/EmPAz6BgZ4/OwFJowbi4d/PUCfft5YHLDg76ALoEHjppj+6zSUKl4MoupC7969sX37dpQuXRqHDx/GxCnTsMB/jqyrO8t/Hgb0+wmpqUr4DBqMJQHz5fcuW74SPXt0499WClCAAhSgAAUo8B8L5Oigu/uvWAw9F4qIZJWckbTS14HfdzboXNz6o2toY5JV2HgvGlsfxSI+VY1ObpZo5WohA/GHDqVKjVPPE9Dp+EukZ2OoVRpsrp8HNVxMs+zAP2/dRrv27fHnHzdQokxZ3Lh6Rc4ov30cOnoM9evUkh/5Dh6C3j/1R4M6tfD0ySM0btYCu3dskz9bvGI1Bg/wRlJiIkaNHovJEyfAf8FCDB7kK4PumuCt6NwurbxYbFwclq1cDf85s/E0fWZYvAgnzhObQPz4448IDAx8K+jq4PjJk/CqVlVeHxERgZ49e2LHjh0y6B44eBA9evXB/j27kLeAKzYGB6OSRwV57oEjv6Fh3dryz1On/YqRI4Zn6cITKEABClCAAhSgQFYCOTroTr8SjmlXI2SoVak1cDZRYEE1R3jlMYWokvAqPhVhCSq5LMHBVA9Opn/PwD58k4wEpQYlbf+ujRsal4qQJBWUKg1yGekht6k+DBQ6CI9XoszmR1CmL+AVSxqGlrLGqAr2UGTxAlxcfAKaNmuGY0ePwNTMHHsPHISXZ+V3+rXfAF8smu8PXT09zJnrj2bNW6Jqlcp4/uwJWrZtj60bN8jzl65cDV+f/khMTIDfB4Ju4MZt+LFti7fO9UZiQgJq16uPChU8cPfuHRw9dAgxMdEfCLq6OHXmtPzejwXdLt174PD+fSjkVhTBwetRvmzaEoXjp8+iZjVP+efJkybDb7RfVuOWP6cABShAAQpQgAJZCuTYoJuq1MD3dAjW3I+GqUJXLk8w1tPBBHc7dCthhWfRKfA9E4rHcUro6wLWhnooZK6Pjm6WqOScVnor47j4KgHBD2JwLzpFzg6nqjRw+dcM788e9ihjZ4R9D2PQ7URI5vlivW9DF1Msq+UMk6yS7r/WB48e/wumT50EVWoqatSuh+XLl8E1f15RpQubtmxHn949ER0ViYKF3eSaWCvrXKju6SmDbos27bBtU/BnBd2lgevQ68cOiE9MQrfu3bE5eAPyFSyM40ePIn8+F5y/fBmdOnTEX/fvfTDonjx9CtU8q3ww6B46fBijx47DiqVLYGhkhNVrAtG+bRt57sRp0zFu1Aj55/kBC9G/309ZDlyeQAEKUIACFKAABbISyLFB91lMKn468QqnQhNhlP4CWaJSjZ5FrDC7mqOc0a298zFuRKXIagxiMlb8fzHr276gBYaUs4GhQhdRSSr4ngzBjqdx8gU1sahAzNhWtTPCkprOcs3u2HOvseT2G7l2VxwiVBc0VeBg83ywNNTLqo/w+OkLNGxQH3du/wkdHR2U+q4sSpYsgbi4eFnNIPx1KHR0dTFk2AhMmzwRDx4/RZ2aNT8v6AYswpBBvnJntNLlysO9XDlUrloNRw8dRPD6dbCxs8fxE6fgYG+LadNnYP6cWUhNTYVrwUI4cGA/jp88hd49ukPsI/exoCteRhMbRxz+7QTat06bMS5eqjR69e2PqMhwLJzvL5/Bzt4BwcHBqFUzrXQZDwpQgAIUoAAFKPCfCOTYoHsjLEkG3VvRKTBIL6GQrNKgop0xltRwRH5LAwTdeoOh51+npde0fQ5kLVwDHR10KWyBSVUcZFWGASdDsPLuG5iJmWFRvUGjwdjytuhfxgZKtRp1djzFrTcpmZUaRFvinN/busLZLOsX0sT5ew4cQq+ePRDy4vl7/S1CbuOmzbFs6WI42Nnh9r2HqF3TC69ePkezVm2wY8smec2SFaswwLsfUpKTMNJvjNwoYuPmLbLd2JiYzHYHDxsht+vNKD1m5+gEQwMDREZEyIoL4nqxTvjQkSN4+OgJevcUQRc4ceo0qldNW4Ig1uh2794du3btQvHixeUWwMLvh46dcXDfbnmOWGqhUatlDV8dHV309/XFjGlT5XfxoAAFKEABClCAAv+pQI4NuudeJaDviRA8j0+Va3BlkBWztv+qpDDL0x4dilghPkWNjgef4+TrRHmOSp2WecVaW2sDXSyu5oT6BczgfeIVAu9Fw1ihK2eCxQ5oC6s7Ia+lPrbfj4HvudcQZcUySpKJ7xJlzI5974JSDp9XT1dcc+T4SUyZNBF379xB1Jto6Ovrw9nZSa6hnTBuDGysreVz3Hv4GC1atMSL50/RpFkLBK1cJj9fvW4D/EaORGJSIgYPGoKxfiPw+Okz+PgMwOFDB2WJL1Fjt2ev3ujcpQv8Ro7AoYMHERcbI8uBde3REzrQweKFC0RdOuzfty/9eh/o6uhh377dqFzRQ35XZGQkBvgOwu49e1CyZEns3rEduXLlwq07dzFq9GicO3MGYaEh0NHVg3Pu3GjcpCnGjx8LJ3v7/3RM83oKUIACFKAABSggBXJs0D36PB59T7xCVLIKem9VMRDLDmo7m2CxlxPsTRX4MzwJfY6/wh9RKajqaIyydsYIT1TiXEiCrLZQ3dkEQ8+9xsPYFLkkobC5PqZXcUBNF1PEpqjQ/chLHHuVAF1dERH/PkTQ3V7bGdXymWVrKIq6s5ev3cDNW3dhYWEOTw93uV737SM6Lh4nzpxHXFwc8uXJA8+K5eWP/3r8DFf/uClDajG3wihdvIj8/NnLV9iydRsiw8NRtUZN2aaZqYkM01t37sLjB/dRtWYt1KtRHckpqdi0bTuiomPRvlULxCcm4tylK9DTU6BO9Spyy2FxiMoMl67ekEFYbDtcs2qlzJnahKQkHD91FmdPnYCBoRHqiJfdypWBvl7WyziyhcWTKUABClCAAhTI0QI5NugefBInA2ycSvPOjmgy/as1GF3WBgPK2sqfnXmRgA33otGlmCUqOJpAVFfo81sIQpKUUEKD+zGpMsSWtzGEXzlb1E4PrwHXIzD1aiSS1WI2992SYCLorvJyRJOCFjl6APLhKUABClCAAhSgwNcSyLFBd9+jWBl0kzR4Z0mBDLoaIJeBDqZ52KOlm6W0j01WwVhfVy5hGHE6BMdeJsLL0Rjbn8TCSl8PLQtaoGVBcxTNZSjP3/MwrUZvWFJaebJ/HuI75nk6oEORtPZ5UIACFKAABShAAQp8WYEcG3T3pAfdlA8E3bSwq4GTkQJjytui3Vth9GZYEpofeA4zQ10cb5wXoUkqWX7Mxdwgc0vfQ4/jMPx8KJ7Gi9Jk74fcjDA919MBnRh0v+yIZmsUoAAFKEABClAgXSDHBt1DT9OWLsQq31+6kDE6xKyrpb4uehSxhHfpXLA00sPa228w8mIYTPR0sMbLCZXf2t0sSanB4hsRWHTrDSJS1O8tiXh71Im2V1R3RLNCXLrAv40UoAAFKEABClDgawjk2KB7RATdE68QnfrxoCvARYUFW0M9zPF0QKP85gi4Fomp1yKQrBYvrRljYGkbFLYygK2JAvcjk1F95xOoRPmwLHpLBN1NtZxQK7/51+jXL9pmbHw84hMSoaerCwtzcxgafLokmjhXXCNq/lqam8PIkOXCvmiHsDEKUIACFKAABT5LIMcG3VMvRdWFEIQkKqH4x4ti7868amBjqIeZVRzQpIAIuhHpQVecpZElx+Z5OqJTMUvcDk9GrT1PZPWFrA6lBjjcMA/KOb27y9qHrvv9+k3cuHFdbjhRsUIFFC3ilnlaUnIytm7fgcSERLjkdUENLy8Y6iuy+vps/XzRijXYtHkzrKytMWroYHiUT9u69/7DR3j54iUMjQxRpHAhWFtZyc83bNqKpStXyfJno0cMg1fVtN3SvtQRExuLa9dvQK1Ww7WAK/K65JZNi40sLly6hNu378LGzhb1atWGmdnfvrfv3cfFi5egUatQwcMDJYqmVZ3gQQEKUIACFKCAdgrk2KB79XUi+h4Pwb3YvzeM+FAXi5lXc31dTKlohx/cLLHxbjRGXAiTdXFFntWoNVhe0xnNC5rjzLN4tD7yQm4akeWh0eBy6wJwsch6ttNvwmRM/Xk8dPR04D9/AXx+6pPZfGh4JAoVdEVcTDRq1K6Lbdu2wdoieyXLPnWvoraw75BhmDdnJswtLBG8cSMaNagvQ+aIsT9j7ZpVckezBfPmoXp6oJ08aRLGjB0rm90YHIy27dplyZGdEy79fhXNmjaFSq3GyFF+GNjfW75QGBsbi379+2NtYCAKFS2Bwwf2IX++v0uv+S9aCl8fH0CVghn+ARg6oF92vpbnUoACFKAABSjwPyaQY4PuX29S0O/kK1x4nQTD9C2AP9R3MsxqgNHlbOD7nQ3uhCehxaHnCEtK29Ert7ECS2o6obKTCVbejMKoS2FZDgEx4+tspIsTLQvAyijr2rGjJ0zGlAnj5C5sc2TQ7ft30I2IRGFXV8TGRKNm7brY+hWC7tARozB7xjS5HfDatWvRoF5dGXR7/eSNlUsXwyqXDTZu3Ih6dWrL+5o2bRpGjRoFhUKBDRs2oHXr1lmaZOeE02fPo5pnZXnJ+F8mYfzY0XKpiAi63t7eCAoKglvR4jh0cD/y5f076M5ftAQDZNBNxQz/BRg6wDs7X8tzKUABClCAAhT4HxPIsUE3KUUN75Mh2PQoBiYK3U92m5i97VzYEv7VHGQ93Aa7n+JqRDJS1BrUcjJGQHUnOJvr46djL7HlUdx75cr+2bhSrUENJxME1ssN0yy+W1w75pcpmDxhnCxTJoJu/75vzehGRMKtYEHERL9BrTr1sGXr1ndmdBMSEyH+owsdmJmbwUD//fW1Kampcg1uakoKjIwMYWpiCj29NBMR8j8UdBOTktFvgC9WL1ssA/Dq1WvQuFEDGf5//fXXzKAbHByMVq1aITo2VrZvZmYGI8O0EmwfO8T9xMUnQJmaAmMjY5iamkBX9+8++u34SbnFsbT5+ReMHDYMpiZGMuj2798fgYGBKFKsBA4e2Pdu0F28FAN9fKBRpmDmvAAM8fl7RlfMDsfHxyM5OUWuKTY1M3un9nFqqhKpylTo6enJjS/EMonY2DhooIGFuQX005eLJCYmSktxjrn5+zProp3YuDj5LwrGxsbyvrNe0f0/9k8V3i4FKEABClDgv0QgxwZd4T/xYhhmXY+EgeLdXcv+2TfJKg3K2RpiiZcTClsbYuUfURh+KQy6GsCvrA0GlrNBqlINr+2P8SBWmWXQFS+y9XazxKQqDjD4xGxyxn28HXT9AxaiX+9embcYER0D13z53gu6Yge1xctWYsO6tXj27Bn0FLooVfo7DBrkiwbpM68ikG3bsQuBgWtw584dudWvja0dvLyqY9jQoSjqVvijQdd70DAEr12DyPAwKPT1kTdfflSrVg3+c2ZjyZIlGDFiBAwMDLAgYCFevgpB0Lp1eBMZAY+KlTB5yiSULVXqvb8CcfHx2Lh5C9atW4d79+8jPiYGdg6OqN+gPoYMGoT8eV1w6cpV/Ni5M+7euimvd8rtAkdHR7mko2yp4nJGVwTdosVLym2N8+R2zvyegKXL4ePt/V7QvXPvPmbPmYtjx44h+k0UrKxzoW69ehg8yBcF8+eT18+evxArly1BhYqV8X2TpgheF4hzZ85CpVbJ7YsnTZqI48dPYM7cuXj06BHs7e0xcsQIdPyhXeaLib+dOIU5c+bi2rXfkZyUDKfczmjf/gf069Mblhb//S8l/pf8M4u3QQEKUIACFPhsgRwddNffjcboC68/WWJMSIqlBvo6gKh729bNEtFJKjTb+xTi7bClNZzhlssAm+9FY8j510hUarIMuilKDVbXcESzwp+3WURG0BXrUIeN9EOnDj/IGUURz8Oj3qB5k0aIj4uTM7pi6YKpkSEGDx+BAP85cobV0NhEzo6qlEqYWVghMCgILZo2xs7de9G6TWsok5NgZmEpqyqIoCeOhk2aYdXyZXCwt8OQ4e8vXajdoDF+O7j3nYH23Xff4ciRI1ixYoUMukbGRnByzoMnjx9BrRK1KNKOHn36YtGC+dBXvPvSXNC6DejStTM0SiXMLa1kQBQz1eJo3qoNVixfimvXrqN2zRrvDfAde/ejjlc19OvXTwbdfK4FERCwEC55csstj01MTLByTRBmTJsCjUqZOaMrQm73Hj1w7vSp99qsWacuVq5Yifx582DwsJGYM/NXOOXJK5dkPHv8MPN8EzMzVPKsjju3buLls6eZn5csVRo7du2SYXnP/oPo1rULwl+HQkdXT259nJwYn+7xEwLm+WdZzeKz/1bzRApQgAIUoAAFpECODroP36Sgy9EXuBmVkuXMaqJKg+/zmCLAywm5jPVw7mUCnsalop2bJeJT1Ojx20sceZEA8Rv2T5UWEy+35TbSw9ZGeVDI6tO/ws8Yo2lBdzygVsLEzBxGxsZyplUcGo0a0ZERMtCKoLtnz14cOnQIP3b6AXExMXCvWAndevZG2OtQLJzvj9CQEBQpVhxnzp5FRHg4hg4bLpcGtG7bXv66fcmihdizawcAXWzduQMtmzb5YNCd5b8ASxYvwv07t+T9VK3uhdo1vOTSgYCAAIwcOTLzr1iZsuXkd5w9c0auhSjvURHr1q1FkUKF3vlreOXqNfiNGQtHBwe0bN1GPtOigAU4tH8vdHS8A6OFAAAPbElEQVT0cPTYUeTJkwdDBg/B7l075bVl3SugTOkyGDx4MArkc8mc0dVTKOTLc7p6etJKlDpLSkxAQlysvG7OgkXo17sHRvqNlQFWHMVLlkKRokVx+/Yt3PnzT/nZmPG/YKzfSPiNG49Zv06Vn+npKVDBowJiYmJx+9af8j7F4eTkjGLFi+PChQuIj4uFrZ0dVq1aDS8vL9SpUwcXL5yHvYMD+nr7wNE5D4JWr8T5s6dke2vWrkeHtl92LTP/GUcBClCAAhTI6QI5OuiKzh9w/BXW/xUjX/T61CGijI4GmF7JHl2Kp5XRkmUXdIDAW28w9nIY4pVik4hPtyNmfHsVscQvle1hKrZU+4xDBN0pv4yXM5GfOmTQ3bsXfXr1RFDgGpiYmmLLjt1oWKemvKyPtw+WL14IXT0F5i9egh6dO+HR02dyxjMuNhb6Cn388ccNdO7UUZ7/88RJGDNqJEaMHitD3tsvo4mf9/XxxZIF/nJ5gSg/VqNaVXldxsto4s+16zfE3NmzYW5mikbfN8atmzdQsGBBbAgORgV393ceJ1WpxJPnL5GakoyYmBiYGBnj/MWL+KlPH6iUKbJkWa9uXSGqLniULyevnTRtBkaPGCr//PYa3axY5y1aioZ1a6N+w+/x8P4d5HZxwdq1G+BZpRJ+O3EC3bt1k7OzbkWL4eiRI5gXsBAzpk6Wzbb9oQOmTp6MBw8foWnjRkhOSkIuG1tMmfYrWrdqiRGj/LBiySKYmppi2fIV8l9OhKmYne7UrQeCVi6X7ezcexC9enRBWGgoGnzfGPv37M7qtvlzClCAAhSgAAWyIZDjg+7ZFwnoevwlIpM/vZOZMBUvkeU11cei6o6o5JxWn/VKSCK8T4XgXkzKR7f7zegPsa2wuZ4ultZwQt18n18CLGPpgo5GjbLuHnArUkS+zCRnKZOTsW/nDqSmpqBOvQZYFRiErp064OiRwzA0NETdBg3lDLP4dbtY93rrjxtyBnKgry9mzpyJxUuXYV1QEJ6/fClfWDMyMsC9u3flLQ8ZMgSTJ0/G6PET3gu6GrUavfsPwPJFAbC1d8CG9etRp3atd4KueIFs1eo16PxjJ/l5h44d5Xki6IqX1Nz/EXRj4uKxdNlybApeL9f1ins2NDTAg/sPoFYpMWd+AHz798O5CxdQpVIl2eaESVMwdvSozKoLGS+jWVhaoXqNmvLlN7VGI2v63r59G1cvp9XRnbd4GcqXLglPT09RIw5devbBkgXzYWioL037+QzAqmVLYWRmgWu/X8bKVWswfepk+ZJaUNBatGjeDJFvomX5stiYGNRv9D2CN2yAlYU5tm7fiTatWsjlCYuWLENoaAhGDR8m/82oWImScHMTdZA18qW18+fOypn3cu4VcOXSxWz81eWpFKAABShAAQpkJZDjg64IQYNPhmLdXzFZrq0VmKlqDUpYGWBJdSfo6OpgwMkQXIlMkhURPjWXKyZ/U1QadC5sgV+rOMJYLPr9zOPtl9GmTJ+BXj26p80mA3gdGQX378rI8mL16jfEvMVL0aNLJ5w5eeKDrYuqASKAevf3gUelyujZvSsS4uNRtGRplClTFr9f/R33b/2RZdAVQbvPW0F3/fr1qPuPoCuCqig71rJlSyj/NVvbrVs3WZ7sY0HXP2ARRgwdguSkRJRyr4hibkVw4cJ5PPnrnryfuQsWYqD3Tzh7/gI8K/8ddMf4jcqso5sRdAsXKYatWzfDJY+LvFb01ZLlqzBy+DD5MppwKlO8GLyqV0t71lFjZQk3A30FlCo1RvmNwczpU6FvZIIb165i1ZpAGXTFy3qBQYFo1KABIqKi4Jq/AGJiotHuhx8QFBgEfYUedu7ZJ9dAy6C7dBlePH8ulz986BD9IWbUy7l74MqlC585IngaBShAAQpQgAKfI5Djg65AehaTgtb7n+OveCU+owiCfDktn6kCFga6uB6ZAlGJK6vYKkqRFbM0wIKqjijnaPw5fZN5zqeqLoS/iUbB/Pnlr8Xr1KuP9Rs3o0uH9ti/f5+cfZztPx+F8rtArdYgPjFRbnBhZmICCysrBCxciMDVq1DJsyrWr1sHl9y5ceToUTRsUP+jQVcEWlEv9+2gK5Y0pAXd2nL3tg/V0RVBt2vXrrKiwoeC7suQUHTp2g1HDu5H2fLu2L93L2xsbLB77z5Zh1etTMGseQEY7NPvnaA7bsJEWUdXHOKFvLfLix05LKoupO2aJo63qy6IGd0qFcqjalVPJCUmolbd+ti4YR1sbWzwKjQUnbuk3YuYrb5w7hwWL18hly7ksrWVL7t937AhwiOjULBAWtBt0649goICYaivjx2796JlsyYy6IoZ8+joNxg8cCDUahWaNGuGQQMHyhcDlSoVEhKT5Eto1rlsUCU9vGdrcPBkClCAAhSgAAU+KsCgm05z9kXalsDPEpVyCUJWwTXjZbAsluTK1kXIdTJWYFIFO7QsbJHt4ZidOrr79u/Hzz//jGmTJ8oXsXx8B8Nv5HAZcOfMW4AHfz1Eq+ZNULduHfTp0wfbtmyBZ/UaWL50KXLlssa8BQsw+ZcJ8h5FcA5evx5Tp8/ErOlTYWhkjHHjxsnPSxYvioFDhmP5ogWyvJjPQF/kzuMiy2mtWbVKvoz29oYRWQXdh4+foEPHDrhw9izcPTzkTLCRsQmm/zod/nNmyftp3rY9NgSuwdVr11ClUkX5WTWvGvihQ0eYWVig+fcNP7uOrv/CJejQrg06du6CQ3t3y3XLY3+egEb168qlB2L2Vhz1GjTEhnXrMG3GLMyYlr2gq29oJCs/lCtXDo2bNMar58/g7lFJbmhhb2eLE6dOYfWaIJQpXUrOdhfImyfbY4MXUIACFKAABSjwcQEG3bdsDj6KxbjL4bgbnSKXInzO7O6nBpeY+RVLHQpZ6GNIGRv8UOTzyon9s823d0abuyDgvQ0j3t4ZbeeuXXj18gVatW6Nm9evybBZoXJViBe9Lp8/LZc8tGzbDkGrV2Gk32jMnztHft137h5yBvLKhXOy/m1iQlrpq7t372Lz9p0YM3J42m3p6MDe0RmXL17AitWrMWHsmHdud92mLXj28IEMuuLX8mItrpiRFUG3S5cucubX1dVVBtm31+hGR0ejX38frF8bBB1dXbhXrCxnja9f/V22k5yYAEMTEzx++BBRUVFwd6+AhPi4zO+uUKkyDh/YjwEDBsgZ1w/ujLZ4KQb07y93RsuYHd6wcRP69O4l19mKQ6zlFaXbxCHCs3hBrVmTRpmVJ6xtbGRQzZjRdc2fH7GxMWjdth3Wrg3KnNEVSxdE0J071x/9+vZG3/4+WBKwQLZb0K0IXAu54fKFc4iKCIe9kzMOHDws6wDzoAAFKEABClDgywkw6P7D8vfQBCz44w0OP49HTKpalh0Ts7ZZzfBmNJOxZbCYxTVT6MDLyQTeJa3hmdv03+61UeMnYtov4+T1IugO9P57R6/Q8AgUyJdPBlPx8tWOHTthbWmOA4eP4uefx+PC+XOAWi2vNTYxQ6PGjTF9+jS5ycT5S5fRt+9PuP77Zflzhb6B/JW9nkIPyxYvlJ/dv38fMXEJaNK0SWaNWDMra1y/ehXhEZFo0bw5Xj5Pqx1ramaBadNnIDoyDGPGpAVgEWjbtm0rg26nTp3k/86bNy82b94MDw+Pd0yOnTyFfv28cefPtDXCYga5e+/eiImJw7rVK6CrMMDTJ49gaWmJgYOHyu2HMw6vmrWxZfMm+A4cIJdHuBZ2w9HDh5A/X9qGD9IuYDEG9Rd2Gvw6dz6GD+wvd41buHgp5s/zx9PHjzLPze9aCD4DB6JPzx4wNTGWs9fzZs+QJctEWG/8fSOERUQhr0tuufShRavW2LBhvQy623btRqtmTWW9XP958+Hj/RNevArBuHE/Y8uWTYhJr1UsvkyUXhs9ZizatGz+b48PXkgBClCAAhSgwIcFGHQ/4BKZqMLJlwnY9TAGp0ISEZmikutyRY1cUZngn8sVxDIGNTQyT4oqZdb6uvBwMEYLV3N4OZvC3vTdjRGyOxiv/XETf1y/JqssuFfwkDuWZRxJScnYuXMHEhISkMfFBdW9asAwfTvae/f/woVLF/H06XO5DrRQoYJyTaptrlyZ1/956zaOHjuO2Lh4FC/qhlo1ayI2LhY7du5CakoqenTvCnMzMxw/eRoXL12GgYE+ChcuhJpe1WFibAyx29fFS5fk1sKFCxVCBffyiIwIx6VLl+RscvXq1WWwFZUezpw5I4OztbW13EVNrMH953Hl6nX5K/2kpCSUKF5M3o+o9ys2t1Ao9ND1x46ybNeTZ8+xb99++UJYbicnlClTGiWLF8Ply5dldQU7e3vUrlVLnptx3Ln3AJcvXZCbV7h7VETxokXkj1KUSly6dBlXrl5F9JsY5LK2Qrny5VChfDko9PTkOZevXsXN69dhYmIqKzXkzu2MpOQU7NixXdoXKlQInp5VZZm6Z89f4MTxY3JmuoJ7Bbil91d0TBxOnzmNO3fvQWwV7OzshIoeHihRrGh2hwTPpwAFKEABClDgMwQYdD+BFJWkwuOYVDyITsG9qGTcDEvCnegURCk1EP8nDvHfNgpdFLHQRwl7IxSyMERhKwPk/9eLZ7bGaSHpWx/p5X4/eRufc863fo4Pff+Xvu8v3d7HzP6/vue/sc94TxSgAAUoQIH/LwEG3c+UFjV0k1UaueY2SalBijJtOYC+QhfGCh35Apuhno5c28uDAhSgAAUoQAEKUODbCzDofvs+4B1QgAIUoAAFKEABCnwFAQbdr4DKJilAAQpQgAIUoAAFvr0Ag+637wPeAQUoQAEKUIACFKDAVxBg0P0KqGySAhSgAAUoQAEKUODbCzDofvs+4B1QgAIUoAAFKEABCnwFAQbdr4DKJilAAQpQgAIUoAAFvr0Ag+637wPeAQUoQAEKUIACFKDAVxBg0P0KqGySAhSgAAUoQAEKUODbCzDofvs+4B1QgAIUoAAFKEABCnwFAQbdr4DKJilAAQpQgAIUoAAFvr0Ag+637wPeAQUoQAEKUIACFKDAVxBg0P0KqGySAhSgAAUoQAEKUODbCzDofvs+4B1QgAIUoAAFKEABCnwFAQbdr4DKJilAAQpQgAIUoAAFvr0Ag+637wPeAQUoQAEKUIACFKDAVxBg0P0KqGySAhSgAAUoQAEKUODbC2QE3TsKhaLIt78d3gEFKEABClCAAhSgAAW+jIBKpYrUUSqVpwEUBqD5Ms2yFQpQgAIUoAAFKEABCnxTAR2NRhP5f+DiUJa0k7BzAAAAAElFTkSuQmCC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45720</xdr:colOff>
      <xdr:row>1</xdr:row>
      <xdr:rowOff>38100</xdr:rowOff>
    </xdr:from>
    <xdr:to>
      <xdr:col>3</xdr:col>
      <xdr:colOff>264795</xdr:colOff>
      <xdr:row>4</xdr:row>
      <xdr:rowOff>132080</xdr:rowOff>
    </xdr:to>
    <xdr:pic>
      <xdr:nvPicPr>
        <xdr:cNvPr id="12" name="Picture 11" descr="Ontario Health atHom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16" t="43201" r="63302" b="8340"/>
        <a:stretch/>
      </xdr:blipFill>
      <xdr:spPr bwMode="auto">
        <a:xfrm>
          <a:off x="655320" y="200025"/>
          <a:ext cx="2419350" cy="57975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I24"/>
  <sheetViews>
    <sheetView tabSelected="1" topLeftCell="A7" zoomScaleNormal="100" workbookViewId="0">
      <selection activeCell="F13" sqref="F13"/>
    </sheetView>
  </sheetViews>
  <sheetFormatPr defaultRowHeight="12.75" x14ac:dyDescent="0.2"/>
  <cols>
    <col min="2" max="2" width="18.7109375" customWidth="1"/>
    <col min="3" max="3" width="14.28515625" bestFit="1" customWidth="1"/>
    <col min="4" max="4" width="9.7109375" bestFit="1" customWidth="1"/>
    <col min="5" max="5" width="14.28515625" customWidth="1"/>
    <col min="6" max="6" width="43.7109375" customWidth="1"/>
    <col min="7" max="7" width="2" customWidth="1"/>
    <col min="10" max="10" width="62" customWidth="1"/>
  </cols>
  <sheetData>
    <row r="2" spans="2:9" ht="13.15" customHeight="1" x14ac:dyDescent="0.2">
      <c r="B2" s="40"/>
      <c r="C2" s="20"/>
      <c r="D2" s="20"/>
      <c r="E2" s="20"/>
      <c r="F2" s="20"/>
      <c r="G2" s="21"/>
    </row>
    <row r="3" spans="2:9" x14ac:dyDescent="0.2">
      <c r="B3" s="41"/>
      <c r="C3" s="42"/>
      <c r="D3" s="42"/>
      <c r="E3" s="42"/>
      <c r="F3" s="42"/>
      <c r="G3" s="23"/>
    </row>
    <row r="4" spans="2:9" x14ac:dyDescent="0.2">
      <c r="B4" s="22"/>
      <c r="C4" s="42"/>
      <c r="D4" s="42"/>
      <c r="E4" s="42"/>
      <c r="F4" s="42"/>
      <c r="G4" s="23"/>
    </row>
    <row r="5" spans="2:9" x14ac:dyDescent="0.2">
      <c r="B5" s="22"/>
      <c r="C5" s="42"/>
      <c r="D5" s="42"/>
      <c r="E5" s="42"/>
      <c r="F5" s="42"/>
      <c r="G5" s="23"/>
    </row>
    <row r="6" spans="2:9" x14ac:dyDescent="0.2">
      <c r="B6" s="22"/>
      <c r="C6" s="43"/>
      <c r="D6" s="43"/>
      <c r="E6" s="43"/>
      <c r="F6" s="43"/>
      <c r="G6" s="24"/>
    </row>
    <row r="7" spans="2:9" ht="55.15" customHeight="1" x14ac:dyDescent="0.25">
      <c r="B7" s="50" t="s">
        <v>0</v>
      </c>
      <c r="C7" s="51"/>
      <c r="D7" s="51"/>
      <c r="E7" s="51"/>
      <c r="F7" s="51"/>
      <c r="G7" s="52"/>
    </row>
    <row r="8" spans="2:9" ht="15" x14ac:dyDescent="0.25">
      <c r="B8" s="25" t="s">
        <v>1</v>
      </c>
      <c r="C8" s="44"/>
      <c r="D8" s="44"/>
      <c r="E8" s="44"/>
      <c r="F8" s="44"/>
      <c r="G8" s="26"/>
    </row>
    <row r="9" spans="2:9" x14ac:dyDescent="0.2">
      <c r="B9" s="53" t="s">
        <v>2</v>
      </c>
      <c r="C9" s="54"/>
      <c r="D9" s="54"/>
      <c r="E9" s="54"/>
      <c r="F9" s="54"/>
      <c r="G9" s="55"/>
    </row>
    <row r="10" spans="2:9" x14ac:dyDescent="0.2">
      <c r="B10" s="56"/>
      <c r="C10" s="54"/>
      <c r="D10" s="54"/>
      <c r="E10" s="54"/>
      <c r="F10" s="54"/>
      <c r="G10" s="55"/>
    </row>
    <row r="11" spans="2:9" ht="15" x14ac:dyDescent="0.2">
      <c r="B11" s="27"/>
      <c r="C11" s="45"/>
      <c r="D11" s="45"/>
      <c r="E11" s="45"/>
      <c r="F11" s="45"/>
      <c r="G11" s="28"/>
    </row>
    <row r="12" spans="2:9" ht="14.25" x14ac:dyDescent="0.2">
      <c r="B12" s="29"/>
      <c r="C12" s="44"/>
      <c r="D12" s="44"/>
      <c r="E12" s="44"/>
      <c r="F12" s="44"/>
      <c r="G12" s="30"/>
    </row>
    <row r="13" spans="2:9" ht="15.75" thickBot="1" x14ac:dyDescent="0.3">
      <c r="B13" s="25" t="s">
        <v>3</v>
      </c>
      <c r="C13" s="44"/>
      <c r="D13" s="44"/>
      <c r="E13" s="49">
        <f>E16+E21</f>
        <v>1482.3700000000001</v>
      </c>
      <c r="F13" s="44"/>
      <c r="G13" s="31"/>
      <c r="I13" s="1"/>
    </row>
    <row r="14" spans="2:9" ht="14.25" x14ac:dyDescent="0.2">
      <c r="B14" s="29"/>
      <c r="C14" s="44"/>
      <c r="D14" s="44"/>
      <c r="E14" s="44"/>
      <c r="F14" s="44"/>
      <c r="G14" s="30"/>
      <c r="I14" s="1"/>
    </row>
    <row r="15" spans="2:9" ht="15" x14ac:dyDescent="0.25">
      <c r="B15" s="25" t="s">
        <v>4</v>
      </c>
      <c r="C15" s="44"/>
      <c r="D15" s="44"/>
      <c r="E15" s="44"/>
      <c r="F15" s="44"/>
      <c r="G15" s="30"/>
    </row>
    <row r="16" spans="2:9" ht="14.25" x14ac:dyDescent="0.2">
      <c r="B16" s="32" t="s">
        <v>5</v>
      </c>
      <c r="C16" s="33"/>
      <c r="D16" s="33"/>
      <c r="E16" s="39">
        <v>19.2</v>
      </c>
      <c r="F16" s="33" t="s">
        <v>6</v>
      </c>
      <c r="G16" s="30"/>
    </row>
    <row r="17" spans="2:7" ht="14.25" x14ac:dyDescent="0.2">
      <c r="B17" s="32" t="s">
        <v>7</v>
      </c>
      <c r="C17" s="33"/>
      <c r="D17" s="33"/>
      <c r="E17" s="39">
        <v>0</v>
      </c>
      <c r="F17" s="33" t="s">
        <v>8</v>
      </c>
      <c r="G17" s="30"/>
    </row>
    <row r="18" spans="2:7" ht="14.25" x14ac:dyDescent="0.2">
      <c r="B18" s="32" t="s">
        <v>9</v>
      </c>
      <c r="C18" s="33"/>
      <c r="D18" s="33"/>
      <c r="E18" s="39">
        <v>0</v>
      </c>
      <c r="F18" s="33" t="s">
        <v>10</v>
      </c>
      <c r="G18" s="30"/>
    </row>
    <row r="19" spans="2:7" ht="14.25" x14ac:dyDescent="0.2">
      <c r="B19" s="32" t="s">
        <v>11</v>
      </c>
      <c r="C19" s="33"/>
      <c r="D19" s="33"/>
      <c r="E19" s="39">
        <v>0</v>
      </c>
      <c r="F19" s="33" t="s">
        <v>10</v>
      </c>
      <c r="G19" s="30"/>
    </row>
    <row r="20" spans="2:7" ht="14.25" x14ac:dyDescent="0.2">
      <c r="B20" s="32" t="s">
        <v>12</v>
      </c>
      <c r="C20" s="33"/>
      <c r="D20" s="33"/>
      <c r="E20" s="39">
        <v>0</v>
      </c>
      <c r="F20" s="33" t="s">
        <v>10</v>
      </c>
      <c r="G20" s="30"/>
    </row>
    <row r="21" spans="2:7" ht="14.25" x14ac:dyDescent="0.2">
      <c r="B21" s="32" t="s">
        <v>13</v>
      </c>
      <c r="C21" s="33"/>
      <c r="D21" s="33"/>
      <c r="E21" s="39">
        <v>1463.17</v>
      </c>
      <c r="F21" s="33" t="s">
        <v>10</v>
      </c>
      <c r="G21" s="30"/>
    </row>
    <row r="22" spans="2:7" ht="14.25" x14ac:dyDescent="0.2">
      <c r="B22" s="29"/>
      <c r="C22" s="44"/>
      <c r="D22" s="44"/>
      <c r="E22" s="44"/>
      <c r="F22" s="44"/>
      <c r="G22" s="30"/>
    </row>
    <row r="23" spans="2:7" ht="15" x14ac:dyDescent="0.2">
      <c r="B23" s="34"/>
      <c r="C23" s="44"/>
      <c r="D23" s="44"/>
      <c r="E23" s="44"/>
      <c r="F23" s="44"/>
      <c r="G23" s="35"/>
    </row>
    <row r="24" spans="2:7" ht="15" x14ac:dyDescent="0.2">
      <c r="B24" s="46"/>
      <c r="C24" s="47"/>
      <c r="D24" s="47"/>
      <c r="E24" s="47"/>
      <c r="F24" s="47"/>
      <c r="G24" s="48"/>
    </row>
  </sheetData>
  <mergeCells count="2">
    <mergeCell ref="B7:G7"/>
    <mergeCell ref="B9:G10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colBreaks count="1" manualBreakCount="1">
    <brk id="7" min="1" max="8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8"/>
  <sheetViews>
    <sheetView tabSelected="1" zoomScale="70" zoomScaleNormal="70" zoomScaleSheetLayoutView="133" zoomScalePageLayoutView="85" workbookViewId="0">
      <selection activeCell="F13" sqref="F13"/>
    </sheetView>
  </sheetViews>
  <sheetFormatPr defaultColWidth="8.7109375" defaultRowHeight="12.75" x14ac:dyDescent="0.2"/>
  <cols>
    <col min="1" max="1" width="21.42578125" style="2" customWidth="1"/>
    <col min="2" max="2" width="26.7109375" style="7" customWidth="1"/>
    <col min="3" max="3" width="38.42578125" style="2" customWidth="1"/>
    <col min="4" max="4" width="13.28515625" style="8" customWidth="1"/>
    <col min="5" max="5" width="11.42578125" style="8" customWidth="1"/>
    <col min="6" max="6" width="14" style="2" bestFit="1" customWidth="1"/>
    <col min="7" max="7" width="14.28515625" style="7" customWidth="1"/>
    <col min="8" max="8" width="9.42578125" style="2" customWidth="1"/>
    <col min="9" max="9" width="17.28515625" style="3" customWidth="1"/>
    <col min="10" max="10" width="19.28515625" style="3" customWidth="1"/>
    <col min="11" max="11" width="10" style="3" bestFit="1" customWidth="1"/>
    <col min="12" max="12" width="11.5703125" style="3" bestFit="1" customWidth="1"/>
    <col min="13" max="13" width="10" style="3" bestFit="1" customWidth="1"/>
    <col min="14" max="15" width="10.42578125" style="2" bestFit="1" customWidth="1"/>
    <col min="16" max="16384" width="8.7109375" style="2"/>
  </cols>
  <sheetData>
    <row r="1" spans="1:15" x14ac:dyDescent="0.2">
      <c r="A1" s="61" t="s">
        <v>58</v>
      </c>
      <c r="B1" s="58"/>
      <c r="C1" s="57"/>
      <c r="D1" s="59"/>
      <c r="E1" s="59"/>
      <c r="F1" s="57"/>
      <c r="G1" s="58"/>
      <c r="H1" s="57"/>
      <c r="I1" s="60"/>
      <c r="J1" s="60"/>
      <c r="K1" s="60"/>
      <c r="L1" s="60"/>
      <c r="M1" s="60"/>
    </row>
    <row r="2" spans="1:15" x14ac:dyDescent="0.2">
      <c r="A2" s="61" t="s">
        <v>59</v>
      </c>
      <c r="B2" s="58"/>
      <c r="C2" s="57"/>
      <c r="D2" s="59"/>
      <c r="E2" s="59"/>
      <c r="F2" s="57"/>
      <c r="G2" s="58"/>
      <c r="H2" s="57"/>
      <c r="I2" s="60"/>
      <c r="J2" s="60"/>
      <c r="K2" s="60"/>
      <c r="L2" s="60"/>
      <c r="M2" s="60"/>
    </row>
    <row r="4" spans="1:15" ht="25.5" x14ac:dyDescent="0.2">
      <c r="A4" s="11" t="s">
        <v>14</v>
      </c>
      <c r="B4" s="11" t="s">
        <v>15</v>
      </c>
      <c r="C4" s="11" t="s">
        <v>16</v>
      </c>
      <c r="D4" s="12" t="s">
        <v>17</v>
      </c>
      <c r="E4" s="12" t="s">
        <v>18</v>
      </c>
      <c r="F4" s="11" t="s">
        <v>19</v>
      </c>
      <c r="G4" s="11" t="s">
        <v>20</v>
      </c>
      <c r="H4" s="11" t="s">
        <v>21</v>
      </c>
      <c r="I4" s="13" t="s">
        <v>22</v>
      </c>
      <c r="J4" s="13" t="s">
        <v>23</v>
      </c>
      <c r="K4" s="13" t="s">
        <v>24</v>
      </c>
      <c r="L4" s="13" t="s">
        <v>25</v>
      </c>
      <c r="M4" s="13" t="s">
        <v>26</v>
      </c>
    </row>
    <row r="5" spans="1:15" s="17" customFormat="1" ht="25.5" x14ac:dyDescent="0.2">
      <c r="A5" s="11" t="s">
        <v>27</v>
      </c>
      <c r="B5" s="11" t="s">
        <v>28</v>
      </c>
      <c r="C5" s="11" t="s">
        <v>29</v>
      </c>
      <c r="D5" s="12" t="s">
        <v>30</v>
      </c>
      <c r="E5" s="12" t="s">
        <v>31</v>
      </c>
      <c r="F5" s="11" t="s">
        <v>19</v>
      </c>
      <c r="G5" s="11" t="s">
        <v>32</v>
      </c>
      <c r="H5" s="11" t="s">
        <v>33</v>
      </c>
      <c r="I5" s="13" t="s">
        <v>34</v>
      </c>
      <c r="J5" s="13" t="s">
        <v>35</v>
      </c>
      <c r="K5" s="13" t="s">
        <v>36</v>
      </c>
      <c r="L5" s="13" t="s">
        <v>37</v>
      </c>
      <c r="M5" s="13" t="s">
        <v>26</v>
      </c>
    </row>
    <row r="6" spans="1:15" s="4" customFormat="1" ht="25.5" x14ac:dyDescent="0.2">
      <c r="A6" s="9" t="s">
        <v>5</v>
      </c>
      <c r="B6" s="9" t="s">
        <v>6</v>
      </c>
      <c r="C6" s="38" t="s">
        <v>38</v>
      </c>
      <c r="D6" s="36">
        <v>45645</v>
      </c>
      <c r="E6" s="36">
        <v>45645</v>
      </c>
      <c r="F6" s="9" t="s">
        <v>39</v>
      </c>
      <c r="G6" s="38" t="s">
        <v>40</v>
      </c>
      <c r="H6" s="10">
        <v>0</v>
      </c>
      <c r="I6" s="37">
        <v>6.7</v>
      </c>
      <c r="J6" s="10">
        <v>0</v>
      </c>
      <c r="K6" s="10">
        <v>12.5</v>
      </c>
      <c r="L6" s="10">
        <v>0</v>
      </c>
      <c r="M6" s="14">
        <f>SUM(H6:L6)</f>
        <v>19.2</v>
      </c>
    </row>
    <row r="7" spans="1:15" s="5" customFormat="1" ht="16.899999999999999" customHeight="1" thickBot="1" x14ac:dyDescent="0.25">
      <c r="A7" s="16"/>
      <c r="B7" s="16"/>
      <c r="C7" s="16"/>
      <c r="D7" s="18"/>
      <c r="E7" s="18"/>
      <c r="F7" s="15"/>
      <c r="G7" s="16"/>
      <c r="H7" s="19">
        <f t="shared" ref="H7:M7" si="0">SUM(H6:H6)</f>
        <v>0</v>
      </c>
      <c r="I7" s="19">
        <f t="shared" si="0"/>
        <v>6.7</v>
      </c>
      <c r="J7" s="19">
        <f t="shared" si="0"/>
        <v>0</v>
      </c>
      <c r="K7" s="19">
        <f t="shared" si="0"/>
        <v>12.5</v>
      </c>
      <c r="L7" s="19">
        <f t="shared" si="0"/>
        <v>0</v>
      </c>
      <c r="M7" s="19">
        <f t="shared" si="0"/>
        <v>19.2</v>
      </c>
      <c r="O7" s="6"/>
    </row>
    <row r="8" spans="1:15" ht="13.5" thickTop="1" x14ac:dyDescent="0.2"/>
  </sheetData>
  <printOptions horizontalCentered="1"/>
  <pageMargins left="0.25" right="0.25" top="0.75" bottom="0.75" header="0.3" footer="0.3"/>
  <pageSetup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O8"/>
  <sheetViews>
    <sheetView tabSelected="1" zoomScale="70" zoomScaleNormal="70" zoomScaleSheetLayoutView="133" zoomScalePageLayoutView="85" workbookViewId="0">
      <selection activeCell="F13" sqref="F13"/>
    </sheetView>
  </sheetViews>
  <sheetFormatPr defaultColWidth="8.7109375" defaultRowHeight="12.75" x14ac:dyDescent="0.2"/>
  <cols>
    <col min="1" max="1" width="21.42578125" style="2" customWidth="1"/>
    <col min="2" max="2" width="26.7109375" style="7" customWidth="1"/>
    <col min="3" max="3" width="38.42578125" style="2" customWidth="1"/>
    <col min="4" max="4" width="13.28515625" style="8" customWidth="1"/>
    <col min="5" max="5" width="11.42578125" style="8" customWidth="1"/>
    <col min="6" max="6" width="23" style="2" customWidth="1"/>
    <col min="7" max="7" width="14.28515625" style="7" customWidth="1"/>
    <col min="8" max="8" width="9.28515625" style="2" customWidth="1"/>
    <col min="9" max="9" width="17.42578125" style="3" customWidth="1"/>
    <col min="10" max="10" width="14.28515625" style="3" customWidth="1"/>
    <col min="11" max="11" width="9" style="3" customWidth="1"/>
    <col min="12" max="12" width="10.42578125" style="3" bestFit="1" customWidth="1"/>
    <col min="13" max="13" width="15.5703125" style="3" bestFit="1" customWidth="1"/>
    <col min="14" max="15" width="10.42578125" style="2" bestFit="1" customWidth="1"/>
    <col min="16" max="16384" width="8.7109375" style="2"/>
  </cols>
  <sheetData>
    <row r="1" spans="1:15" x14ac:dyDescent="0.2">
      <c r="A1" s="61" t="s">
        <v>58</v>
      </c>
      <c r="B1" s="58"/>
      <c r="C1" s="57"/>
      <c r="D1" s="59"/>
      <c r="E1" s="59"/>
      <c r="F1" s="57"/>
      <c r="G1" s="58"/>
      <c r="H1" s="57"/>
      <c r="I1" s="60"/>
      <c r="J1" s="60"/>
      <c r="K1" s="60"/>
      <c r="L1" s="60"/>
      <c r="M1" s="60"/>
    </row>
    <row r="2" spans="1:15" x14ac:dyDescent="0.2">
      <c r="A2" s="61" t="s">
        <v>59</v>
      </c>
      <c r="B2" s="58"/>
      <c r="C2" s="57"/>
      <c r="D2" s="59"/>
      <c r="E2" s="59"/>
      <c r="F2" s="57"/>
      <c r="G2" s="58"/>
      <c r="H2" s="57"/>
      <c r="I2" s="60"/>
      <c r="J2" s="60"/>
      <c r="K2" s="60"/>
      <c r="L2" s="60"/>
      <c r="M2" s="60"/>
    </row>
    <row r="4" spans="1:15" ht="25.5" x14ac:dyDescent="0.2">
      <c r="A4" s="11" t="s">
        <v>14</v>
      </c>
      <c r="B4" s="11" t="s">
        <v>15</v>
      </c>
      <c r="C4" s="11" t="s">
        <v>16</v>
      </c>
      <c r="D4" s="12" t="s">
        <v>17</v>
      </c>
      <c r="E4" s="12" t="s">
        <v>18</v>
      </c>
      <c r="F4" s="11" t="s">
        <v>19</v>
      </c>
      <c r="G4" s="11" t="s">
        <v>20</v>
      </c>
      <c r="H4" s="11" t="s">
        <v>21</v>
      </c>
      <c r="I4" s="13" t="s">
        <v>22</v>
      </c>
      <c r="J4" s="13" t="s">
        <v>23</v>
      </c>
      <c r="K4" s="13" t="s">
        <v>24</v>
      </c>
      <c r="L4" s="13" t="s">
        <v>25</v>
      </c>
      <c r="M4" s="13" t="s">
        <v>26</v>
      </c>
    </row>
    <row r="5" spans="1:15" s="17" customFormat="1" ht="25.5" x14ac:dyDescent="0.2">
      <c r="A5" s="11" t="s">
        <v>27</v>
      </c>
      <c r="B5" s="11" t="s">
        <v>28</v>
      </c>
      <c r="C5" s="11" t="s">
        <v>29</v>
      </c>
      <c r="D5" s="12" t="s">
        <v>30</v>
      </c>
      <c r="E5" s="12" t="s">
        <v>31</v>
      </c>
      <c r="F5" s="11" t="s">
        <v>19</v>
      </c>
      <c r="G5" s="11" t="s">
        <v>32</v>
      </c>
      <c r="H5" s="11" t="s">
        <v>33</v>
      </c>
      <c r="I5" s="13" t="s">
        <v>34</v>
      </c>
      <c r="J5" s="13" t="s">
        <v>35</v>
      </c>
      <c r="K5" s="13" t="s">
        <v>36</v>
      </c>
      <c r="L5" s="13" t="s">
        <v>37</v>
      </c>
      <c r="M5" s="13" t="s">
        <v>26</v>
      </c>
    </row>
    <row r="6" spans="1:15" s="4" customFormat="1" x14ac:dyDescent="0.2">
      <c r="A6" s="9" t="s">
        <v>7</v>
      </c>
      <c r="B6" s="9" t="s">
        <v>41</v>
      </c>
      <c r="C6" s="9" t="s">
        <v>42</v>
      </c>
      <c r="D6" s="36"/>
      <c r="E6" s="36"/>
      <c r="F6" s="9"/>
      <c r="G6" s="10"/>
      <c r="H6" s="10"/>
      <c r="I6" s="10"/>
      <c r="J6" s="10"/>
      <c r="K6" s="10"/>
      <c r="L6" s="10">
        <v>0</v>
      </c>
      <c r="M6" s="14">
        <f t="shared" ref="M6" si="0">SUM(H6:L6)</f>
        <v>0</v>
      </c>
    </row>
    <row r="7" spans="1:15" s="5" customFormat="1" ht="16.899999999999999" customHeight="1" thickBot="1" x14ac:dyDescent="0.25">
      <c r="A7" s="16"/>
      <c r="B7" s="16"/>
      <c r="C7" s="16"/>
      <c r="D7" s="18"/>
      <c r="E7" s="18"/>
      <c r="F7" s="15"/>
      <c r="G7" s="16"/>
      <c r="H7" s="19">
        <f t="shared" ref="H7:M7" si="1">SUM(H6:H6)</f>
        <v>0</v>
      </c>
      <c r="I7" s="19">
        <f t="shared" si="1"/>
        <v>0</v>
      </c>
      <c r="J7" s="19">
        <f t="shared" si="1"/>
        <v>0</v>
      </c>
      <c r="K7" s="19">
        <f t="shared" si="1"/>
        <v>0</v>
      </c>
      <c r="L7" s="19">
        <f t="shared" si="1"/>
        <v>0</v>
      </c>
      <c r="M7" s="19">
        <f t="shared" si="1"/>
        <v>0</v>
      </c>
      <c r="O7" s="6"/>
    </row>
    <row r="8" spans="1:15" ht="13.5" thickTop="1" x14ac:dyDescent="0.2"/>
  </sheetData>
  <dataValidations disablePrompts="1" count="1">
    <dataValidation type="list" allowBlank="1" showInputMessage="1" showErrorMessage="1" promptTitle="Senior Team and Board Members " prompt="This is for Senior Team and Board Members ONLY" sqref="C6" xr:uid="{00000000-0002-0000-0200-000000000000}">
      <formula1>ListOfOptions</formula1>
    </dataValidation>
  </dataValidations>
  <printOptions horizontalCentered="1"/>
  <pageMargins left="0.25" right="0.25" top="0.75" bottom="0.75" header="0.3" footer="0.3"/>
  <pageSetup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>
    <pageSetUpPr fitToPage="1"/>
  </sheetPr>
  <dimension ref="A1:O8"/>
  <sheetViews>
    <sheetView tabSelected="1" zoomScale="70" zoomScaleNormal="70" zoomScaleSheetLayoutView="133" zoomScalePageLayoutView="85" workbookViewId="0">
      <selection activeCell="F13" sqref="F13"/>
    </sheetView>
  </sheetViews>
  <sheetFormatPr defaultColWidth="8.7109375" defaultRowHeight="12.75" x14ac:dyDescent="0.2"/>
  <cols>
    <col min="1" max="1" width="21.42578125" style="2" customWidth="1"/>
    <col min="2" max="2" width="21.7109375" style="7" customWidth="1"/>
    <col min="3" max="3" width="34.5703125" style="2" customWidth="1"/>
    <col min="4" max="4" width="13.28515625" style="8" customWidth="1"/>
    <col min="5" max="5" width="11.42578125" style="8" customWidth="1"/>
    <col min="6" max="6" width="23" style="2" customWidth="1"/>
    <col min="7" max="7" width="14.7109375" style="7" customWidth="1"/>
    <col min="8" max="8" width="9.28515625" style="2" customWidth="1"/>
    <col min="9" max="9" width="17.28515625" style="3" customWidth="1"/>
    <col min="10" max="10" width="19.7109375" style="3" customWidth="1"/>
    <col min="11" max="11" width="9" style="3" customWidth="1"/>
    <col min="12" max="12" width="12" style="3" customWidth="1"/>
    <col min="13" max="13" width="15.5703125" style="3" bestFit="1" customWidth="1"/>
    <col min="14" max="15" width="10.42578125" style="2" bestFit="1" customWidth="1"/>
    <col min="16" max="16384" width="8.7109375" style="2"/>
  </cols>
  <sheetData>
    <row r="1" spans="1:15" x14ac:dyDescent="0.2">
      <c r="A1" s="61" t="s">
        <v>58</v>
      </c>
      <c r="B1" s="58"/>
      <c r="C1" s="57"/>
      <c r="D1" s="59"/>
      <c r="E1" s="59"/>
      <c r="F1" s="57"/>
      <c r="G1" s="58"/>
      <c r="H1" s="57"/>
      <c r="I1" s="60"/>
      <c r="J1" s="60"/>
      <c r="K1" s="60"/>
      <c r="L1" s="60"/>
      <c r="M1" s="60"/>
    </row>
    <row r="2" spans="1:15" x14ac:dyDescent="0.2">
      <c r="A2" s="61" t="s">
        <v>59</v>
      </c>
      <c r="B2" s="58"/>
      <c r="C2" s="57"/>
      <c r="D2" s="59"/>
      <c r="E2" s="59"/>
      <c r="F2" s="57"/>
      <c r="G2" s="58"/>
      <c r="H2" s="57"/>
      <c r="I2" s="60"/>
      <c r="J2" s="60"/>
      <c r="K2" s="60"/>
      <c r="L2" s="60"/>
      <c r="M2" s="60"/>
    </row>
    <row r="4" spans="1:15" ht="25.5" x14ac:dyDescent="0.2">
      <c r="A4" s="11" t="s">
        <v>14</v>
      </c>
      <c r="B4" s="11" t="s">
        <v>15</v>
      </c>
      <c r="C4" s="11" t="s">
        <v>16</v>
      </c>
      <c r="D4" s="12" t="s">
        <v>17</v>
      </c>
      <c r="E4" s="12" t="s">
        <v>18</v>
      </c>
      <c r="F4" s="11" t="s">
        <v>19</v>
      </c>
      <c r="G4" s="11" t="s">
        <v>20</v>
      </c>
      <c r="H4" s="11" t="s">
        <v>21</v>
      </c>
      <c r="I4" s="13" t="s">
        <v>22</v>
      </c>
      <c r="J4" s="13" t="s">
        <v>23</v>
      </c>
      <c r="K4" s="13" t="s">
        <v>24</v>
      </c>
      <c r="L4" s="13" t="s">
        <v>25</v>
      </c>
      <c r="M4" s="13" t="s">
        <v>26</v>
      </c>
    </row>
    <row r="5" spans="1:15" s="17" customFormat="1" ht="25.5" x14ac:dyDescent="0.2">
      <c r="A5" s="11" t="s">
        <v>27</v>
      </c>
      <c r="B5" s="11" t="s">
        <v>28</v>
      </c>
      <c r="C5" s="11" t="s">
        <v>29</v>
      </c>
      <c r="D5" s="12" t="s">
        <v>30</v>
      </c>
      <c r="E5" s="12" t="s">
        <v>31</v>
      </c>
      <c r="F5" s="11" t="s">
        <v>19</v>
      </c>
      <c r="G5" s="11" t="s">
        <v>32</v>
      </c>
      <c r="H5" s="11" t="s">
        <v>33</v>
      </c>
      <c r="I5" s="13" t="s">
        <v>34</v>
      </c>
      <c r="J5" s="13" t="s">
        <v>35</v>
      </c>
      <c r="K5" s="13" t="s">
        <v>36</v>
      </c>
      <c r="L5" s="13" t="s">
        <v>37</v>
      </c>
      <c r="M5" s="13" t="s">
        <v>26</v>
      </c>
    </row>
    <row r="6" spans="1:15" s="4" customFormat="1" x14ac:dyDescent="0.2">
      <c r="A6" s="9" t="s">
        <v>9</v>
      </c>
      <c r="B6" s="9" t="s">
        <v>10</v>
      </c>
      <c r="C6" s="9" t="s">
        <v>42</v>
      </c>
      <c r="D6" s="36"/>
      <c r="E6" s="36"/>
      <c r="F6" s="9"/>
      <c r="G6" s="10"/>
      <c r="H6" s="10"/>
      <c r="I6" s="10"/>
      <c r="J6" s="10"/>
      <c r="K6" s="10">
        <v>0</v>
      </c>
      <c r="L6" s="10">
        <v>0</v>
      </c>
      <c r="M6" s="14">
        <f t="shared" ref="M6" si="0">SUM(H6:L6)</f>
        <v>0</v>
      </c>
    </row>
    <row r="7" spans="1:15" s="5" customFormat="1" ht="16.899999999999999" customHeight="1" thickBot="1" x14ac:dyDescent="0.25">
      <c r="A7" s="16"/>
      <c r="B7" s="16"/>
      <c r="C7" s="16"/>
      <c r="D7" s="18"/>
      <c r="E7" s="18"/>
      <c r="F7" s="15"/>
      <c r="G7" s="16"/>
      <c r="H7" s="19">
        <f t="shared" ref="H7:M7" si="1">SUM(H6:H6)</f>
        <v>0</v>
      </c>
      <c r="I7" s="19">
        <f t="shared" si="1"/>
        <v>0</v>
      </c>
      <c r="J7" s="19">
        <f t="shared" si="1"/>
        <v>0</v>
      </c>
      <c r="K7" s="19">
        <f t="shared" si="1"/>
        <v>0</v>
      </c>
      <c r="L7" s="19">
        <f t="shared" si="1"/>
        <v>0</v>
      </c>
      <c r="M7" s="19">
        <f t="shared" si="1"/>
        <v>0</v>
      </c>
      <c r="O7" s="6"/>
    </row>
    <row r="8" spans="1:15" ht="13.5" thickTop="1" x14ac:dyDescent="0.2"/>
  </sheetData>
  <dataValidations disablePrompts="1" count="1">
    <dataValidation type="list" allowBlank="1" showInputMessage="1" showErrorMessage="1" promptTitle="Senior Team and Board Members " prompt="This is for Senior Team and Board Members ONLY" sqref="C6" xr:uid="{00000000-0002-0000-0300-000000000000}">
      <formula1>ListOfOptions</formula1>
    </dataValidation>
  </dataValidations>
  <printOptions horizontalCentered="1"/>
  <pageMargins left="0.25" right="0.25" top="0.75" bottom="0.75" header="0.3" footer="0.3"/>
  <pageSetup scale="6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8"/>
  <sheetViews>
    <sheetView tabSelected="1" zoomScale="70" zoomScaleNormal="70" zoomScaleSheetLayoutView="133" zoomScalePageLayoutView="85" workbookViewId="0">
      <selection activeCell="F13" sqref="F13"/>
    </sheetView>
  </sheetViews>
  <sheetFormatPr defaultColWidth="8.7109375" defaultRowHeight="12.75" x14ac:dyDescent="0.2"/>
  <cols>
    <col min="1" max="1" width="21.42578125" style="2" customWidth="1"/>
    <col min="2" max="2" width="26.7109375" style="7" customWidth="1"/>
    <col min="3" max="3" width="38.28515625" style="2" customWidth="1"/>
    <col min="4" max="4" width="13.28515625" style="8" customWidth="1"/>
    <col min="5" max="5" width="11.42578125" style="8" customWidth="1"/>
    <col min="6" max="6" width="23" style="2" customWidth="1"/>
    <col min="7" max="7" width="12.28515625" style="7" customWidth="1"/>
    <col min="8" max="8" width="9.28515625" style="2" customWidth="1"/>
    <col min="9" max="10" width="14.28515625" style="3" customWidth="1"/>
    <col min="11" max="11" width="9" style="3" customWidth="1"/>
    <col min="12" max="12" width="10.42578125" style="3" bestFit="1" customWidth="1"/>
    <col min="13" max="13" width="15.5703125" style="3" bestFit="1" customWidth="1"/>
    <col min="14" max="15" width="10.42578125" style="2" bestFit="1" customWidth="1"/>
    <col min="16" max="16384" width="8.7109375" style="2"/>
  </cols>
  <sheetData>
    <row r="1" spans="1:15" x14ac:dyDescent="0.2">
      <c r="A1" s="61" t="s">
        <v>58</v>
      </c>
      <c r="B1" s="58"/>
      <c r="C1" s="57"/>
      <c r="D1" s="59"/>
      <c r="E1" s="59"/>
      <c r="F1" s="57"/>
      <c r="G1" s="58"/>
      <c r="H1" s="57"/>
      <c r="I1" s="60"/>
      <c r="J1" s="60"/>
      <c r="K1" s="60"/>
      <c r="L1" s="60"/>
      <c r="M1" s="60"/>
    </row>
    <row r="2" spans="1:15" x14ac:dyDescent="0.2">
      <c r="A2" s="61" t="s">
        <v>59</v>
      </c>
      <c r="B2" s="58"/>
      <c r="C2" s="57"/>
      <c r="D2" s="59"/>
      <c r="E2" s="59"/>
      <c r="F2" s="57"/>
      <c r="G2" s="58"/>
      <c r="H2" s="57"/>
      <c r="I2" s="60"/>
      <c r="J2" s="60"/>
      <c r="K2" s="60"/>
      <c r="L2" s="60"/>
      <c r="M2" s="60"/>
    </row>
    <row r="4" spans="1:15" ht="25.5" x14ac:dyDescent="0.2">
      <c r="A4" s="11" t="s">
        <v>14</v>
      </c>
      <c r="B4" s="11" t="s">
        <v>15</v>
      </c>
      <c r="C4" s="11" t="s">
        <v>16</v>
      </c>
      <c r="D4" s="12" t="s">
        <v>17</v>
      </c>
      <c r="E4" s="12" t="s">
        <v>18</v>
      </c>
      <c r="F4" s="11" t="s">
        <v>19</v>
      </c>
      <c r="G4" s="11" t="s">
        <v>20</v>
      </c>
      <c r="H4" s="11" t="s">
        <v>21</v>
      </c>
      <c r="I4" s="13" t="s">
        <v>22</v>
      </c>
      <c r="J4" s="13" t="s">
        <v>23</v>
      </c>
      <c r="K4" s="13" t="s">
        <v>24</v>
      </c>
      <c r="L4" s="13" t="s">
        <v>25</v>
      </c>
      <c r="M4" s="13" t="s">
        <v>26</v>
      </c>
    </row>
    <row r="5" spans="1:15" s="17" customFormat="1" ht="25.5" x14ac:dyDescent="0.2">
      <c r="A5" s="11" t="s">
        <v>27</v>
      </c>
      <c r="B5" s="11" t="s">
        <v>28</v>
      </c>
      <c r="C5" s="11" t="s">
        <v>29</v>
      </c>
      <c r="D5" s="12" t="s">
        <v>30</v>
      </c>
      <c r="E5" s="12" t="s">
        <v>31</v>
      </c>
      <c r="F5" s="11" t="s">
        <v>19</v>
      </c>
      <c r="G5" s="11" t="s">
        <v>32</v>
      </c>
      <c r="H5" s="11" t="s">
        <v>33</v>
      </c>
      <c r="I5" s="13" t="s">
        <v>34</v>
      </c>
      <c r="J5" s="13" t="s">
        <v>35</v>
      </c>
      <c r="K5" s="13" t="s">
        <v>36</v>
      </c>
      <c r="L5" s="13" t="s">
        <v>37</v>
      </c>
      <c r="M5" s="13" t="s">
        <v>26</v>
      </c>
    </row>
    <row r="6" spans="1:15" s="4" customFormat="1" x14ac:dyDescent="0.2">
      <c r="A6" s="9" t="s">
        <v>11</v>
      </c>
      <c r="B6" s="9" t="s">
        <v>10</v>
      </c>
      <c r="C6" s="9" t="s">
        <v>42</v>
      </c>
      <c r="D6" s="36"/>
      <c r="E6" s="36"/>
      <c r="F6" s="9"/>
      <c r="G6" s="10"/>
      <c r="H6" s="10"/>
      <c r="I6" s="10"/>
      <c r="J6" s="10"/>
      <c r="K6" s="10"/>
      <c r="L6" s="10">
        <v>0</v>
      </c>
      <c r="M6" s="14">
        <f t="shared" ref="M6" si="0">SUM(H6:L6)</f>
        <v>0</v>
      </c>
    </row>
    <row r="7" spans="1:15" s="5" customFormat="1" ht="16.899999999999999" customHeight="1" thickBot="1" x14ac:dyDescent="0.25">
      <c r="A7" s="16"/>
      <c r="B7" s="16"/>
      <c r="C7" s="16"/>
      <c r="D7" s="18"/>
      <c r="E7" s="18"/>
      <c r="F7" s="15"/>
      <c r="G7" s="16"/>
      <c r="H7" s="19">
        <f t="shared" ref="H7:M7" si="1">SUM(H6:H6)</f>
        <v>0</v>
      </c>
      <c r="I7" s="19">
        <f t="shared" si="1"/>
        <v>0</v>
      </c>
      <c r="J7" s="19">
        <f t="shared" si="1"/>
        <v>0</v>
      </c>
      <c r="K7" s="19">
        <f t="shared" si="1"/>
        <v>0</v>
      </c>
      <c r="L7" s="19">
        <f t="shared" si="1"/>
        <v>0</v>
      </c>
      <c r="M7" s="19">
        <f t="shared" si="1"/>
        <v>0</v>
      </c>
      <c r="O7" s="6"/>
    </row>
    <row r="8" spans="1:15" ht="13.5" thickTop="1" x14ac:dyDescent="0.2"/>
  </sheetData>
  <dataValidations count="1">
    <dataValidation type="list" allowBlank="1" showInputMessage="1" showErrorMessage="1" promptTitle="Senior Team and Board Members " prompt="This is for Senior Team and Board Members ONLY" sqref="C6" xr:uid="{00000000-0002-0000-0400-000000000000}">
      <formula1>ListOfOptions</formula1>
    </dataValidation>
  </dataValidations>
  <printOptions horizontalCentered="1"/>
  <pageMargins left="0.25" right="0.25" top="0.75" bottom="0.75" header="0.3" footer="0.3"/>
  <pageSetup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8"/>
  <sheetViews>
    <sheetView tabSelected="1" zoomScale="70" zoomScaleNormal="70" zoomScaleSheetLayoutView="133" zoomScalePageLayoutView="85" workbookViewId="0">
      <selection activeCell="F13" sqref="F13"/>
    </sheetView>
  </sheetViews>
  <sheetFormatPr defaultColWidth="8.7109375" defaultRowHeight="12.75" x14ac:dyDescent="0.2"/>
  <cols>
    <col min="1" max="1" width="21.42578125" style="2" customWidth="1"/>
    <col min="2" max="2" width="22" style="7" customWidth="1"/>
    <col min="3" max="3" width="34.5703125" style="2" customWidth="1"/>
    <col min="4" max="4" width="13.28515625" style="8" customWidth="1"/>
    <col min="5" max="5" width="11.42578125" style="8" customWidth="1"/>
    <col min="6" max="6" width="20.28515625" style="2" customWidth="1"/>
    <col min="7" max="7" width="14.7109375" style="7" customWidth="1"/>
    <col min="8" max="8" width="9.28515625" style="2" customWidth="1"/>
    <col min="9" max="9" width="17.5703125" style="3" customWidth="1"/>
    <col min="10" max="10" width="19.28515625" style="3" customWidth="1"/>
    <col min="11" max="11" width="10.7109375" style="3" customWidth="1"/>
    <col min="12" max="12" width="11.42578125" style="3" customWidth="1"/>
    <col min="13" max="13" width="15.5703125" style="3" bestFit="1" customWidth="1"/>
    <col min="14" max="15" width="10.42578125" style="2" bestFit="1" customWidth="1"/>
    <col min="16" max="16384" width="8.7109375" style="2"/>
  </cols>
  <sheetData>
    <row r="1" spans="1:15" x14ac:dyDescent="0.2">
      <c r="A1" s="61" t="s">
        <v>58</v>
      </c>
      <c r="B1" s="58"/>
      <c r="C1" s="57"/>
      <c r="D1" s="59"/>
      <c r="E1" s="59"/>
      <c r="F1" s="57"/>
      <c r="G1" s="58"/>
      <c r="H1" s="57"/>
      <c r="I1" s="60"/>
      <c r="J1" s="60"/>
      <c r="K1" s="60"/>
      <c r="L1" s="60"/>
      <c r="M1" s="60"/>
    </row>
    <row r="2" spans="1:15" x14ac:dyDescent="0.2">
      <c r="A2" s="61" t="s">
        <v>59</v>
      </c>
      <c r="B2" s="58"/>
      <c r="C2" s="57"/>
      <c r="D2" s="59"/>
      <c r="E2" s="59"/>
      <c r="F2" s="57"/>
      <c r="G2" s="58"/>
      <c r="H2" s="57"/>
      <c r="I2" s="60"/>
      <c r="J2" s="60"/>
      <c r="K2" s="60"/>
      <c r="L2" s="60"/>
      <c r="M2" s="60"/>
    </row>
    <row r="4" spans="1:15" ht="25.5" x14ac:dyDescent="0.2">
      <c r="A4" s="11" t="s">
        <v>14</v>
      </c>
      <c r="B4" s="11" t="s">
        <v>15</v>
      </c>
      <c r="C4" s="11" t="s">
        <v>16</v>
      </c>
      <c r="D4" s="12" t="s">
        <v>17</v>
      </c>
      <c r="E4" s="12" t="s">
        <v>18</v>
      </c>
      <c r="F4" s="11" t="s">
        <v>19</v>
      </c>
      <c r="G4" s="11" t="s">
        <v>20</v>
      </c>
      <c r="H4" s="11" t="s">
        <v>21</v>
      </c>
      <c r="I4" s="13" t="s">
        <v>22</v>
      </c>
      <c r="J4" s="13" t="s">
        <v>23</v>
      </c>
      <c r="K4" s="13" t="s">
        <v>24</v>
      </c>
      <c r="L4" s="13" t="s">
        <v>25</v>
      </c>
      <c r="M4" s="13" t="s">
        <v>26</v>
      </c>
    </row>
    <row r="5" spans="1:15" s="17" customFormat="1" ht="25.5" x14ac:dyDescent="0.2">
      <c r="A5" s="11" t="s">
        <v>27</v>
      </c>
      <c r="B5" s="11" t="s">
        <v>28</v>
      </c>
      <c r="C5" s="11" t="s">
        <v>29</v>
      </c>
      <c r="D5" s="12" t="s">
        <v>30</v>
      </c>
      <c r="E5" s="12" t="s">
        <v>31</v>
      </c>
      <c r="F5" s="11" t="s">
        <v>19</v>
      </c>
      <c r="G5" s="11" t="s">
        <v>32</v>
      </c>
      <c r="H5" s="11" t="s">
        <v>33</v>
      </c>
      <c r="I5" s="13" t="s">
        <v>34</v>
      </c>
      <c r="J5" s="13" t="s">
        <v>35</v>
      </c>
      <c r="K5" s="13" t="s">
        <v>36</v>
      </c>
      <c r="L5" s="13" t="s">
        <v>37</v>
      </c>
      <c r="M5" s="13" t="s">
        <v>26</v>
      </c>
    </row>
    <row r="6" spans="1:15" s="4" customFormat="1" x14ac:dyDescent="0.2">
      <c r="A6" s="9" t="s">
        <v>12</v>
      </c>
      <c r="B6" s="9" t="s">
        <v>10</v>
      </c>
      <c r="C6" s="9" t="s">
        <v>42</v>
      </c>
      <c r="D6" s="36"/>
      <c r="E6" s="36"/>
      <c r="F6" s="9"/>
      <c r="G6" s="10"/>
      <c r="H6" s="10"/>
      <c r="I6" s="10"/>
      <c r="J6" s="10"/>
      <c r="K6" s="10"/>
      <c r="L6" s="10">
        <v>0</v>
      </c>
      <c r="M6" s="14">
        <f t="shared" ref="M6" si="0">SUM(H6:L6)</f>
        <v>0</v>
      </c>
    </row>
    <row r="7" spans="1:15" s="5" customFormat="1" ht="16.899999999999999" customHeight="1" thickBot="1" x14ac:dyDescent="0.25">
      <c r="A7" s="16"/>
      <c r="B7" s="16"/>
      <c r="C7" s="16"/>
      <c r="D7" s="18"/>
      <c r="E7" s="18"/>
      <c r="F7" s="15"/>
      <c r="G7" s="16"/>
      <c r="H7" s="19">
        <f t="shared" ref="H7:M7" si="1">SUM(H6:H6)</f>
        <v>0</v>
      </c>
      <c r="I7" s="19">
        <f t="shared" si="1"/>
        <v>0</v>
      </c>
      <c r="J7" s="19">
        <f t="shared" si="1"/>
        <v>0</v>
      </c>
      <c r="K7" s="19">
        <f t="shared" si="1"/>
        <v>0</v>
      </c>
      <c r="L7" s="19">
        <f t="shared" si="1"/>
        <v>0</v>
      </c>
      <c r="M7" s="19">
        <f t="shared" si="1"/>
        <v>0</v>
      </c>
      <c r="O7" s="6"/>
    </row>
    <row r="8" spans="1:15" ht="13.5" thickTop="1" x14ac:dyDescent="0.2"/>
  </sheetData>
  <dataValidations disablePrompts="1" count="1">
    <dataValidation type="list" allowBlank="1" showInputMessage="1" showErrorMessage="1" promptTitle="Senior Team and Board Members " prompt="This is for Senior Team and Board Members ONLY" sqref="C6" xr:uid="{00000000-0002-0000-0500-000000000000}">
      <formula1>ListOfOptions</formula1>
    </dataValidation>
  </dataValidations>
  <printOptions horizontalCentered="1"/>
  <pageMargins left="0.25" right="0.25" top="0.75" bottom="0.75" header="0.3" footer="0.3"/>
  <pageSetup scale="6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O8"/>
  <sheetViews>
    <sheetView tabSelected="1" zoomScale="70" zoomScaleNormal="70" zoomScaleSheetLayoutView="100" zoomScalePageLayoutView="115" workbookViewId="0">
      <selection activeCell="F13" sqref="F13"/>
    </sheetView>
  </sheetViews>
  <sheetFormatPr defaultColWidth="8.7109375" defaultRowHeight="12.75" x14ac:dyDescent="0.2"/>
  <cols>
    <col min="1" max="1" width="21.42578125" style="2" customWidth="1"/>
    <col min="2" max="2" width="20.5703125" style="7" customWidth="1"/>
    <col min="3" max="3" width="31" style="2" customWidth="1"/>
    <col min="4" max="4" width="13.28515625" style="8" customWidth="1"/>
    <col min="5" max="5" width="11.42578125" style="8" customWidth="1"/>
    <col min="6" max="6" width="20.7109375" style="2" customWidth="1"/>
    <col min="7" max="7" width="14.7109375" style="7" customWidth="1"/>
    <col min="8" max="8" width="12.7109375" style="2" customWidth="1"/>
    <col min="9" max="9" width="18.42578125" style="3" bestFit="1" customWidth="1"/>
    <col min="10" max="10" width="19.42578125" style="3" bestFit="1" customWidth="1"/>
    <col min="11" max="11" width="11.28515625" style="3" bestFit="1" customWidth="1"/>
    <col min="12" max="12" width="13.28515625" style="3" customWidth="1"/>
    <col min="13" max="13" width="15.5703125" style="3" bestFit="1" customWidth="1"/>
    <col min="14" max="15" width="10.42578125" style="2" bestFit="1" customWidth="1"/>
    <col min="16" max="16384" width="8.7109375" style="2"/>
  </cols>
  <sheetData>
    <row r="1" spans="1:15" x14ac:dyDescent="0.2">
      <c r="A1" s="61" t="s">
        <v>58</v>
      </c>
      <c r="B1" s="58"/>
      <c r="C1" s="57"/>
      <c r="D1" s="59"/>
      <c r="E1" s="59"/>
      <c r="F1" s="57"/>
      <c r="G1" s="58"/>
      <c r="H1" s="57"/>
      <c r="I1" s="60"/>
      <c r="J1" s="60"/>
      <c r="K1" s="60"/>
      <c r="L1" s="60"/>
      <c r="M1" s="60"/>
    </row>
    <row r="2" spans="1:15" x14ac:dyDescent="0.2">
      <c r="A2" s="61" t="s">
        <v>59</v>
      </c>
      <c r="B2" s="58"/>
      <c r="C2" s="57"/>
      <c r="D2" s="59"/>
      <c r="E2" s="59"/>
      <c r="F2" s="57"/>
      <c r="G2" s="58"/>
      <c r="H2" s="57"/>
      <c r="I2" s="60"/>
      <c r="J2" s="60"/>
      <c r="K2" s="60"/>
      <c r="L2" s="60"/>
      <c r="M2" s="60"/>
    </row>
    <row r="4" spans="1:15" ht="25.5" x14ac:dyDescent="0.2">
      <c r="A4" s="11" t="s">
        <v>14</v>
      </c>
      <c r="B4" s="11" t="s">
        <v>15</v>
      </c>
      <c r="C4" s="11" t="s">
        <v>16</v>
      </c>
      <c r="D4" s="12" t="s">
        <v>17</v>
      </c>
      <c r="E4" s="12" t="s">
        <v>18</v>
      </c>
      <c r="F4" s="11" t="s">
        <v>19</v>
      </c>
      <c r="G4" s="11" t="s">
        <v>20</v>
      </c>
      <c r="H4" s="11" t="s">
        <v>21</v>
      </c>
      <c r="I4" s="13" t="s">
        <v>22</v>
      </c>
      <c r="J4" s="13" t="s">
        <v>23</v>
      </c>
      <c r="K4" s="13" t="s">
        <v>24</v>
      </c>
      <c r="L4" s="13" t="s">
        <v>25</v>
      </c>
      <c r="M4" s="13" t="s">
        <v>26</v>
      </c>
    </row>
    <row r="5" spans="1:15" s="17" customFormat="1" ht="25.5" x14ac:dyDescent="0.2">
      <c r="A5" s="11" t="s">
        <v>27</v>
      </c>
      <c r="B5" s="11" t="s">
        <v>28</v>
      </c>
      <c r="C5" s="11" t="s">
        <v>29</v>
      </c>
      <c r="D5" s="12" t="s">
        <v>30</v>
      </c>
      <c r="E5" s="12" t="s">
        <v>31</v>
      </c>
      <c r="F5" s="11" t="s">
        <v>19</v>
      </c>
      <c r="G5" s="11" t="s">
        <v>32</v>
      </c>
      <c r="H5" s="11" t="s">
        <v>33</v>
      </c>
      <c r="I5" s="13" t="s">
        <v>34</v>
      </c>
      <c r="J5" s="13" t="s">
        <v>35</v>
      </c>
      <c r="K5" s="13" t="s">
        <v>36</v>
      </c>
      <c r="L5" s="13" t="s">
        <v>37</v>
      </c>
      <c r="M5" s="13" t="s">
        <v>26</v>
      </c>
    </row>
    <row r="6" spans="1:15" s="4" customFormat="1" ht="22.5" customHeight="1" x14ac:dyDescent="0.2">
      <c r="A6" s="9" t="s">
        <v>13</v>
      </c>
      <c r="B6" s="9" t="s">
        <v>10</v>
      </c>
      <c r="C6" s="38" t="s">
        <v>38</v>
      </c>
      <c r="D6" s="36">
        <v>45644</v>
      </c>
      <c r="E6" s="36">
        <v>45646</v>
      </c>
      <c r="F6" s="9" t="s">
        <v>39</v>
      </c>
      <c r="G6" s="38" t="s">
        <v>40</v>
      </c>
      <c r="H6" s="37">
        <v>671.13</v>
      </c>
      <c r="I6" s="37">
        <f>257.48+32.5+18-6.28</f>
        <v>301.70000000000005</v>
      </c>
      <c r="J6" s="37">
        <f>150+250.34</f>
        <v>400.34000000000003</v>
      </c>
      <c r="K6" s="37">
        <f>22.5+22.5+10+10</f>
        <v>65</v>
      </c>
      <c r="L6" s="37">
        <v>25</v>
      </c>
      <c r="M6" s="14">
        <f t="shared" ref="M6" si="0">SUM(H6:L6)</f>
        <v>1463.17</v>
      </c>
    </row>
    <row r="7" spans="1:15" s="5" customFormat="1" ht="16.899999999999999" customHeight="1" thickBot="1" x14ac:dyDescent="0.25">
      <c r="A7" s="16"/>
      <c r="B7" s="16"/>
      <c r="C7" s="16"/>
      <c r="D7" s="18"/>
      <c r="E7" s="18"/>
      <c r="F7" s="15"/>
      <c r="G7" s="16"/>
      <c r="H7" s="19">
        <f t="shared" ref="H7:M7" si="1">SUM(H6:H6)</f>
        <v>671.13</v>
      </c>
      <c r="I7" s="19">
        <f t="shared" si="1"/>
        <v>301.70000000000005</v>
      </c>
      <c r="J7" s="19">
        <f t="shared" si="1"/>
        <v>400.34000000000003</v>
      </c>
      <c r="K7" s="19">
        <f t="shared" si="1"/>
        <v>65</v>
      </c>
      <c r="L7" s="19">
        <f t="shared" si="1"/>
        <v>25</v>
      </c>
      <c r="M7" s="19">
        <f t="shared" si="1"/>
        <v>1463.17</v>
      </c>
      <c r="O7" s="6"/>
    </row>
    <row r="8" spans="1:15" ht="13.5" thickTop="1" x14ac:dyDescent="0.2"/>
  </sheetData>
  <printOptions horizontalCentered="1"/>
  <pageMargins left="0.25" right="0.25" top="0.75" bottom="0.75" header="0.3" footer="0.3"/>
  <pageSetup scale="6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B121"/>
  <sheetViews>
    <sheetView workbookViewId="0"/>
  </sheetViews>
  <sheetFormatPr defaultRowHeight="12.75" x14ac:dyDescent="0.2"/>
  <sheetData>
    <row r="1" spans="1:2" x14ac:dyDescent="0.2">
      <c r="A1" t="s">
        <v>43</v>
      </c>
      <c r="B1" t="s">
        <v>44</v>
      </c>
    </row>
    <row r="8" spans="1:2" x14ac:dyDescent="0.2">
      <c r="A8" t="s">
        <v>45</v>
      </c>
    </row>
    <row r="15" spans="1:2" x14ac:dyDescent="0.2">
      <c r="A15" t="s">
        <v>46</v>
      </c>
    </row>
    <row r="22" spans="1:1" x14ac:dyDescent="0.2">
      <c r="A22" t="s">
        <v>47</v>
      </c>
    </row>
    <row r="29" spans="1:1" x14ac:dyDescent="0.2">
      <c r="A29" t="s">
        <v>48</v>
      </c>
    </row>
    <row r="65" spans="1:1" x14ac:dyDescent="0.2">
      <c r="A65" t="s">
        <v>49</v>
      </c>
    </row>
    <row r="72" spans="1:1" x14ac:dyDescent="0.2">
      <c r="A72" t="s">
        <v>50</v>
      </c>
    </row>
    <row r="79" spans="1:1" x14ac:dyDescent="0.2">
      <c r="A79" t="s">
        <v>51</v>
      </c>
    </row>
    <row r="86" spans="1:1" x14ac:dyDescent="0.2">
      <c r="A86" t="s">
        <v>52</v>
      </c>
    </row>
    <row r="93" spans="1:1" x14ac:dyDescent="0.2">
      <c r="A93" t="s">
        <v>53</v>
      </c>
    </row>
    <row r="100" spans="1:1" x14ac:dyDescent="0.2">
      <c r="A100" t="s">
        <v>54</v>
      </c>
    </row>
    <row r="107" spans="1:1" x14ac:dyDescent="0.2">
      <c r="A107" t="s">
        <v>55</v>
      </c>
    </row>
    <row r="114" spans="1:1" x14ac:dyDescent="0.2">
      <c r="A114" t="s">
        <v>56</v>
      </c>
    </row>
    <row r="121" spans="1:1" x14ac:dyDescent="0.2">
      <c r="A121" t="s">
        <v>57</v>
      </c>
    </row>
  </sheetData>
  <pageMargins left="0.75" right="0.75" top="1" bottom="1" header="0.5" footer="0.5"/>
  <headerFooter>
    <oddFooter>&amp;L_x000D_&amp;1#&amp;"Calibri"&amp;10&amp;K000000 Unclassified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06824106CF6645B138C3678D35008B" ma:contentTypeVersion="16" ma:contentTypeDescription="Create a new document." ma:contentTypeScope="" ma:versionID="45ce4cc8abda25b8768fb3f850d8226a">
  <xsd:schema xmlns:xsd="http://www.w3.org/2001/XMLSchema" xmlns:xs="http://www.w3.org/2001/XMLSchema" xmlns:p="http://schemas.microsoft.com/office/2006/metadata/properties" xmlns:ns2="d52e9a23-9b50-44be-9487-3ed972bbc255" xmlns:ns3="26b1057e-9e5b-4628-bb7b-ee49f787d538" targetNamespace="http://schemas.microsoft.com/office/2006/metadata/properties" ma:root="true" ma:fieldsID="3d67fa6bb378b68429157668b46b45e7" ns2:_="" ns3:_="">
    <xsd:import namespace="d52e9a23-9b50-44be-9487-3ed972bbc255"/>
    <xsd:import namespace="26b1057e-9e5b-4628-bb7b-ee49f787d538"/>
    <xsd:element name="properties">
      <xsd:complexType>
        <xsd:sequence>
          <xsd:element name="documentManagement">
            <xsd:complexType>
              <xsd:all>
                <xsd:element ref="ns2:f150eba45e834f64b415389e9520c2a9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_dlc_DocId" minOccurs="0"/>
                <xsd:element ref="ns3:_dlc_DocIdUrl" minOccurs="0"/>
                <xsd:element ref="ns3:_dlc_DocIdPersistId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2e9a23-9b50-44be-9487-3ed972bbc255" elementFormDefault="qualified">
    <xsd:import namespace="http://schemas.microsoft.com/office/2006/documentManagement/types"/>
    <xsd:import namespace="http://schemas.microsoft.com/office/infopath/2007/PartnerControls"/>
    <xsd:element name="f150eba45e834f64b415389e9520c2a9" ma:index="9" nillable="true" ma:taxonomy="true" ma:internalName="f150eba45e834f64b415389e9520c2a9" ma:taxonomyFieldName="Document_x0020_Status" ma:displayName="Document Status" ma:default="" ma:fieldId="{f150eba4-5e83-4f64-b415-389e9520c2a9}" ma:sspId="a057dd97-b71c-49f6-89f4-8bec1fab1540" ma:termSetId="b2d22dca-ed9d-4bfa-a9c1-ea5b8cf4119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057dd97-b71c-49f6-89f4-8bec1fab15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b1057e-9e5b-4628-bb7b-ee49f787d53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df1acb6-273f-49f9-a6c2-ea27933887e0}" ma:internalName="TaxCatchAll" ma:showField="CatchAllData" ma:web="26b1057e-9e5b-4628-bb7b-ee49f787d5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6b1057e-9e5b-4628-bb7b-ee49f787d538">KZC3AZS45EPJ-145099737-16492</_dlc_DocId>
    <_dlc_DocIdUrl xmlns="26b1057e-9e5b-4628-bb7b-ee49f787d538">
      <Url>https://homecommunitycare.sharepoint.com/sites/SP-PROV-CSF-FIN/_layouts/15/DocIdRedir.aspx?ID=KZC3AZS45EPJ-145099737-16492</Url>
      <Description>KZC3AZS45EPJ-145099737-16492</Description>
    </_dlc_DocIdUrl>
    <f150eba45e834f64b415389e9520c2a9 xmlns="d52e9a23-9b50-44be-9487-3ed972bbc255">
      <Terms xmlns="http://schemas.microsoft.com/office/infopath/2007/PartnerControls"/>
    </f150eba45e834f64b415389e9520c2a9>
    <lcf76f155ced4ddcb4097134ff3c332f xmlns="d52e9a23-9b50-44be-9487-3ed972bbc255">
      <Terms xmlns="http://schemas.microsoft.com/office/infopath/2007/PartnerControls"/>
    </lcf76f155ced4ddcb4097134ff3c332f>
    <TaxCatchAll xmlns="26b1057e-9e5b-4628-bb7b-ee49f787d538" xsi:nil="true"/>
    <_Flow_SignoffStatus xmlns="d52e9a23-9b50-44be-9487-3ed972bbc255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47DF88-871C-4B38-8A1D-5380BEAC30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2e9a23-9b50-44be-9487-3ed972bbc255"/>
    <ds:schemaRef ds:uri="26b1057e-9e5b-4628-bb7b-ee49f787d5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4D379A-8C34-4C75-8A3C-5A328FB8789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470FEDD-C274-4C9D-BD50-41CF0D0C135C}">
  <ds:schemaRefs>
    <ds:schemaRef ds:uri="http://schemas.microsoft.com/office/2006/metadata/properties"/>
    <ds:schemaRef ds:uri="http://schemas.microsoft.com/office/infopath/2007/PartnerControls"/>
    <ds:schemaRef ds:uri="26b1057e-9e5b-4628-bb7b-ee49f787d538"/>
    <ds:schemaRef ds:uri="d52e9a23-9b50-44be-9487-3ed972bbc255"/>
  </ds:schemaRefs>
</ds:datastoreItem>
</file>

<file path=customXml/itemProps4.xml><?xml version="1.0" encoding="utf-8"?>
<ds:datastoreItem xmlns:ds="http://schemas.openxmlformats.org/officeDocument/2006/customXml" ds:itemID="{AC957757-B9AC-40EC-8E4A-BEC42C4FFB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27</vt:i4>
      </vt:variant>
    </vt:vector>
  </HeadingPairs>
  <TitlesOfParts>
    <vt:vector size="34" baseType="lpstr">
      <vt:lpstr>Summary</vt:lpstr>
      <vt:lpstr>Annett</vt:lpstr>
      <vt:lpstr>Fyfe</vt:lpstr>
      <vt:lpstr>Raymond</vt:lpstr>
      <vt:lpstr>Franklin</vt:lpstr>
      <vt:lpstr>Hirdes</vt:lpstr>
      <vt:lpstr>Orrantia</vt:lpstr>
      <vt:lpstr>Macro1</vt:lpstr>
      <vt:lpstr>Macro10</vt:lpstr>
      <vt:lpstr>Macro11</vt:lpstr>
      <vt:lpstr>Macro12</vt:lpstr>
      <vt:lpstr>Macro13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Annett!Print_Area</vt:lpstr>
      <vt:lpstr>Franklin!Print_Area</vt:lpstr>
      <vt:lpstr>Fyfe!Print_Area</vt:lpstr>
      <vt:lpstr>Hirdes!Print_Area</vt:lpstr>
      <vt:lpstr>Orrantia!Print_Area</vt:lpstr>
      <vt:lpstr>Raymond!Print_Area</vt:lpstr>
      <vt:lpstr>Summary!Print_Area</vt:lpstr>
      <vt:lpstr>Annett!Print_Titles</vt:lpstr>
      <vt:lpstr>Franklin!Print_Titles</vt:lpstr>
      <vt:lpstr>Fyfe!Print_Titles</vt:lpstr>
      <vt:lpstr>Hirdes!Print_Titles</vt:lpstr>
      <vt:lpstr>Orrantia!Print_Titles</vt:lpstr>
      <vt:lpstr>Raymond!Print_Titles</vt:lpstr>
      <vt:lpstr>Recover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Keeling, Angela (MGS)</dc:creator>
  <cp:keywords/>
  <dc:description/>
  <cp:lastModifiedBy>Ng, Ken (Central)</cp:lastModifiedBy>
  <cp:revision/>
  <cp:lastPrinted>2025-04-15T18:23:45Z</cp:lastPrinted>
  <dcterms:created xsi:type="dcterms:W3CDTF">2014-01-23T19:45:31Z</dcterms:created>
  <dcterms:modified xsi:type="dcterms:W3CDTF">2025-04-15T18:23:45Z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bed65b32-c435-43ae-9c78-74b8d91d7dc3</vt:lpwstr>
  </property>
  <property fmtid="{D5CDD505-2E9C-101B-9397-08002B2CF9AE}" pid="3" name="ContentTypeId">
    <vt:lpwstr>0x010100B806824106CF6645B138C3678D35008B</vt:lpwstr>
  </property>
  <property fmtid="{D5CDD505-2E9C-101B-9397-08002B2CF9AE}" pid="4" name="MSIP_Label_9e50ad97-83b5-4710-a32d-63677b457a5c_Enabled">
    <vt:lpwstr>true</vt:lpwstr>
  </property>
  <property fmtid="{D5CDD505-2E9C-101B-9397-08002B2CF9AE}" pid="5" name="MSIP_Label_9e50ad97-83b5-4710-a32d-63677b457a5c_SetDate">
    <vt:lpwstr>2024-07-16T14:00:14Z</vt:lpwstr>
  </property>
  <property fmtid="{D5CDD505-2E9C-101B-9397-08002B2CF9AE}" pid="6" name="MSIP_Label_9e50ad97-83b5-4710-a32d-63677b457a5c_Method">
    <vt:lpwstr>Standard</vt:lpwstr>
  </property>
  <property fmtid="{D5CDD505-2E9C-101B-9397-08002B2CF9AE}" pid="7" name="MSIP_Label_9e50ad97-83b5-4710-a32d-63677b457a5c_Name">
    <vt:lpwstr>Unclassified Sensitivity</vt:lpwstr>
  </property>
  <property fmtid="{D5CDD505-2E9C-101B-9397-08002B2CF9AE}" pid="8" name="MSIP_Label_9e50ad97-83b5-4710-a32d-63677b457a5c_SiteId">
    <vt:lpwstr>3e1c8459-76b0-41e2-9384-08b8e6adadbc</vt:lpwstr>
  </property>
  <property fmtid="{D5CDD505-2E9C-101B-9397-08002B2CF9AE}" pid="9" name="MSIP_Label_9e50ad97-83b5-4710-a32d-63677b457a5c_ActionId">
    <vt:lpwstr>42e77552-786a-4e3f-9512-9c2c07749b73</vt:lpwstr>
  </property>
  <property fmtid="{D5CDD505-2E9C-101B-9397-08002B2CF9AE}" pid="10" name="MSIP_Label_9e50ad97-83b5-4710-a32d-63677b457a5c_ContentBits">
    <vt:lpwstr>2</vt:lpwstr>
  </property>
  <property fmtid="{D5CDD505-2E9C-101B-9397-08002B2CF9AE}" pid="11" name="MediaServiceImageTags">
    <vt:lpwstr/>
  </property>
  <property fmtid="{D5CDD505-2E9C-101B-9397-08002B2CF9AE}" pid="12" name="Document Status">
    <vt:lpwstr/>
  </property>
  <property fmtid="{D5CDD505-2E9C-101B-9397-08002B2CF9AE}" pid="13" name="Document_x0020_Status">
    <vt:lpwstr/>
  </property>
</Properties>
</file>