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nda.gordon\AppData\Local\Microsoft\Windows\INetCache\Content.Outlook\I7KA9N6H\"/>
    </mc:Choice>
  </mc:AlternateContent>
  <bookViews>
    <workbookView xWindow="-120" yWindow="-120" windowWidth="25440" windowHeight="15396" activeTab="5"/>
  </bookViews>
  <sheets>
    <sheet name="C. Martineau" sheetId="1" r:id="rId1"/>
    <sheet name="L. Tweedy" sheetId="4" r:id="rId2"/>
    <sheet name="K. Dschankilic" sheetId="9" r:id="rId3"/>
    <sheet name="T. Le" sheetId="10" r:id="rId4"/>
    <sheet name="M. Krakower" sheetId="11" r:id="rId5"/>
    <sheet name="L. Burden" sheetId="12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0" hidden="1">'C. Martineau'!$B$16:$J$39</definedName>
    <definedName name="_xlnm.Print_Area" localSheetId="0">'C. Martineau'!$A$7:$K$39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2" l="1"/>
  <c r="D18" i="10" l="1"/>
  <c r="D58" i="10" s="1"/>
  <c r="D65" i="10" s="1"/>
  <c r="D23" i="9" l="1"/>
  <c r="D26" i="1" l="1"/>
  <c r="D24" i="1"/>
  <c r="D39" i="1" s="1"/>
  <c r="D23" i="4" l="1"/>
  <c r="D19" i="4"/>
  <c r="D20" i="4"/>
  <c r="D18" i="4"/>
  <c r="D17" i="4"/>
</calcChain>
</file>

<file path=xl/sharedStrings.xml><?xml version="1.0" encoding="utf-8"?>
<sst xmlns="http://schemas.openxmlformats.org/spreadsheetml/2006/main" count="232" uniqueCount="38">
  <si>
    <t>Name:</t>
  </si>
  <si>
    <t>Cynthia Martineau</t>
  </si>
  <si>
    <t>Title:</t>
  </si>
  <si>
    <t>Chief Executive Officer</t>
  </si>
  <si>
    <t>Reporting Period:</t>
  </si>
  <si>
    <t>Q2 2024/25</t>
  </si>
  <si>
    <t>Date</t>
  </si>
  <si>
    <t>Amount</t>
  </si>
  <si>
    <t>Expense Category</t>
  </si>
  <si>
    <t>Description</t>
  </si>
  <si>
    <t>Lisa Tweedy</t>
  </si>
  <si>
    <t>Chief Human Resources Officer</t>
  </si>
  <si>
    <t>Travel - Vehicle Rental</t>
  </si>
  <si>
    <t>Executive Leadership Team Meeting</t>
  </si>
  <si>
    <t>Travel - Mileage</t>
  </si>
  <si>
    <t>Regional Internal Meeting</t>
  </si>
  <si>
    <t xml:space="preserve">Travel - Train </t>
  </si>
  <si>
    <t>Meeting with Health Service Provider</t>
  </si>
  <si>
    <t>Meeting with Stakeholder</t>
  </si>
  <si>
    <t>Travel - Accommodation</t>
  </si>
  <si>
    <t>Site Visit</t>
  </si>
  <si>
    <t>Travel - Incidentals</t>
  </si>
  <si>
    <t>Training / Conference / Forum</t>
  </si>
  <si>
    <t>Travel - Meals</t>
  </si>
  <si>
    <t>Board Meeting</t>
  </si>
  <si>
    <t>Hospitality</t>
  </si>
  <si>
    <t>Total</t>
  </si>
  <si>
    <t>Travel - Parking</t>
  </si>
  <si>
    <t>Karin Dschankilic</t>
  </si>
  <si>
    <t>Chief Corporate Services Officer and Chief Financial Officer</t>
  </si>
  <si>
    <t>Q2 2024-25</t>
  </si>
  <si>
    <t>Tini Le</t>
  </si>
  <si>
    <t>Chief Quality, Safety and Risk Officer</t>
  </si>
  <si>
    <t>Marla Krakower</t>
  </si>
  <si>
    <t>Chief Strategy, Transformation and Engagement Officer</t>
  </si>
  <si>
    <t>NIL Report</t>
  </si>
  <si>
    <t>Lisa Burden</t>
  </si>
  <si>
    <t>Chief Patient Services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</si>
</sst>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409]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rgb="FF000000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medium">
        <color indexed="64"/>
      </right>
      <top style="hair">
        <color auto="1"/>
      </top>
      <bottom style="thick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4" fillId="3" borderId="0" xfId="0" applyFont="1" applyFill="1"/>
    <xf numFmtId="0" fontId="5" fillId="3" borderId="0" xfId="0" applyFont="1" applyFill="1"/>
    <xf numFmtId="0" fontId="0" fillId="3" borderId="0" xfId="0" applyFill="1"/>
    <xf numFmtId="0" fontId="6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/>
    <xf numFmtId="0" fontId="6" fillId="2" borderId="2" xfId="0" applyFont="1" applyFill="1" applyBorder="1" applyAlignment="1">
      <alignment horizontal="center" vertical="center"/>
    </xf>
    <xf numFmtId="164" fontId="7" fillId="0" borderId="2" xfId="1" applyFont="1" applyFill="1" applyBorder="1"/>
    <xf numFmtId="0" fontId="7" fillId="3" borderId="0" xfId="0" applyFont="1" applyFill="1"/>
    <xf numFmtId="0" fontId="8" fillId="3" borderId="0" xfId="0" applyFont="1" applyFill="1" applyAlignment="1">
      <alignment vertical="top" wrapText="1"/>
    </xf>
    <xf numFmtId="0" fontId="9" fillId="3" borderId="0" xfId="0" applyFont="1" applyFill="1"/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/>
    </xf>
    <xf numFmtId="0" fontId="8" fillId="3" borderId="0" xfId="0" applyFont="1" applyFill="1"/>
    <xf numFmtId="164" fontId="9" fillId="3" borderId="2" xfId="1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3" borderId="0" xfId="0" applyFont="1" applyFill="1"/>
    <xf numFmtId="0" fontId="6" fillId="3" borderId="0" xfId="0" applyFont="1" applyFill="1" applyAlignment="1">
      <alignment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/>
    <xf numFmtId="0" fontId="7" fillId="3" borderId="10" xfId="0" applyFont="1" applyFill="1" applyBorder="1" applyAlignment="1">
      <alignment horizontal="left"/>
    </xf>
    <xf numFmtId="164" fontId="7" fillId="3" borderId="10" xfId="1" applyFont="1" applyFill="1" applyBorder="1"/>
    <xf numFmtId="0" fontId="7" fillId="3" borderId="14" xfId="0" applyFont="1" applyFill="1" applyBorder="1" applyAlignment="1">
      <alignment horizontal="left"/>
    </xf>
    <xf numFmtId="164" fontId="7" fillId="3" borderId="14" xfId="1" applyFont="1" applyFill="1" applyBorder="1"/>
    <xf numFmtId="0" fontId="8" fillId="4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7" fillId="3" borderId="18" xfId="1" applyFont="1" applyFill="1" applyBorder="1"/>
    <xf numFmtId="15" fontId="7" fillId="3" borderId="15" xfId="0" applyNumberFormat="1" applyFont="1" applyFill="1" applyBorder="1" applyAlignment="1">
      <alignment horizontal="left"/>
    </xf>
    <xf numFmtId="15" fontId="7" fillId="3" borderId="16" xfId="0" applyNumberFormat="1" applyFont="1" applyFill="1" applyBorder="1" applyAlignment="1">
      <alignment horizontal="left"/>
    </xf>
    <xf numFmtId="164" fontId="7" fillId="3" borderId="11" xfId="1" applyFont="1" applyFill="1" applyBorder="1"/>
    <xf numFmtId="0" fontId="7" fillId="3" borderId="11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10" fillId="0" borderId="0" xfId="0" applyFont="1"/>
    <xf numFmtId="0" fontId="10" fillId="5" borderId="0" xfId="0" applyFont="1" applyFill="1"/>
    <xf numFmtId="0" fontId="11" fillId="5" borderId="0" xfId="0" applyFont="1" applyFill="1"/>
    <xf numFmtId="0" fontId="12" fillId="5" borderId="0" xfId="0" applyFont="1" applyFill="1"/>
    <xf numFmtId="0" fontId="13" fillId="5" borderId="0" xfId="0" applyFont="1" applyFill="1"/>
    <xf numFmtId="0" fontId="12" fillId="5" borderId="7" xfId="0" applyFont="1" applyFill="1" applyBorder="1"/>
    <xf numFmtId="0" fontId="12" fillId="5" borderId="10" xfId="0" applyFont="1" applyFill="1" applyBorder="1"/>
    <xf numFmtId="0" fontId="12" fillId="5" borderId="14" xfId="0" applyFont="1" applyFill="1" applyBorder="1"/>
    <xf numFmtId="0" fontId="10" fillId="5" borderId="0" xfId="0" applyFont="1" applyFill="1"/>
    <xf numFmtId="0" fontId="10" fillId="0" borderId="26" xfId="0" applyFont="1" applyBorder="1"/>
    <xf numFmtId="0" fontId="13" fillId="0" borderId="26" xfId="0" applyFont="1" applyBorder="1"/>
    <xf numFmtId="0" fontId="10" fillId="0" borderId="27" xfId="0" applyFont="1" applyBorder="1"/>
    <xf numFmtId="0" fontId="11" fillId="6" borderId="2" xfId="0" applyFont="1" applyFill="1" applyBorder="1" applyAlignment="1">
      <alignment horizontal="center" vertical="center"/>
    </xf>
    <xf numFmtId="164" fontId="9" fillId="3" borderId="7" xfId="1" applyFont="1" applyFill="1" applyBorder="1"/>
    <xf numFmtId="164" fontId="9" fillId="3" borderId="10" xfId="1" applyFont="1" applyFill="1" applyBorder="1"/>
    <xf numFmtId="164" fontId="9" fillId="3" borderId="14" xfId="1" applyFont="1" applyFill="1" applyBorder="1"/>
    <xf numFmtId="0" fontId="10" fillId="0" borderId="28" xfId="0" applyFont="1" applyBorder="1"/>
    <xf numFmtId="0" fontId="10" fillId="0" borderId="29" xfId="0" applyFont="1" applyBorder="1"/>
    <xf numFmtId="0" fontId="13" fillId="0" borderId="29" xfId="0" applyFont="1" applyBorder="1"/>
    <xf numFmtId="0" fontId="10" fillId="0" borderId="30" xfId="0" applyFont="1" applyBorder="1"/>
    <xf numFmtId="44" fontId="0" fillId="0" borderId="0" xfId="0" applyNumberFormat="1"/>
    <xf numFmtId="0" fontId="0" fillId="0" borderId="0" xfId="0" applyBorder="1"/>
    <xf numFmtId="0" fontId="0" fillId="0" borderId="31" xfId="0" applyBorder="1"/>
    <xf numFmtId="0" fontId="10" fillId="5" borderId="32" xfId="0" applyFont="1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0" xfId="0"/>
    <xf numFmtId="164" fontId="7" fillId="0" borderId="3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 applyAlignment="1">
      <alignment horizontal="left"/>
    </xf>
    <xf numFmtId="164" fontId="7" fillId="0" borderId="11" xfId="1" applyNumberFormat="1" applyFont="1" applyBorder="1"/>
    <xf numFmtId="0" fontId="10" fillId="5" borderId="0" xfId="0" applyFont="1" applyFill="1" applyBorder="1"/>
    <xf numFmtId="0" fontId="10" fillId="0" borderId="0" xfId="0" applyFont="1" applyBorder="1"/>
    <xf numFmtId="164" fontId="7" fillId="0" borderId="10" xfId="1" applyNumberFormat="1" applyFont="1" applyBorder="1"/>
    <xf numFmtId="164" fontId="7" fillId="0" borderId="50" xfId="0" applyNumberFormat="1" applyFont="1" applyBorder="1"/>
    <xf numFmtId="0" fontId="0" fillId="0" borderId="27" xfId="0" applyBorder="1"/>
    <xf numFmtId="0" fontId="0" fillId="0" borderId="33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29" xfId="0" applyBorder="1"/>
    <xf numFmtId="0" fontId="2" fillId="0" borderId="29" xfId="0" applyFont="1" applyBorder="1"/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5" fontId="7" fillId="0" borderId="2" xfId="0" applyNumberFormat="1" applyFont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15" fontId="6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/>
    </xf>
    <xf numFmtId="15" fontId="9" fillId="3" borderId="10" xfId="0" applyNumberFormat="1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15" fontId="9" fillId="3" borderId="7" xfId="0" applyNumberFormat="1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/>
    </xf>
    <xf numFmtId="0" fontId="9" fillId="3" borderId="1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/>
    <xf numFmtId="0" fontId="7" fillId="3" borderId="1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 vertical="center"/>
    </xf>
    <xf numFmtId="15" fontId="7" fillId="3" borderId="20" xfId="0" applyNumberFormat="1" applyFont="1" applyFill="1" applyBorder="1" applyAlignment="1">
      <alignment horizontal="left"/>
    </xf>
    <xf numFmtId="15" fontId="7" fillId="3" borderId="17" xfId="0" applyNumberFormat="1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15" fontId="7" fillId="3" borderId="10" xfId="0" applyNumberFormat="1" applyFont="1" applyFill="1" applyBorder="1" applyAlignment="1">
      <alignment horizontal="left"/>
    </xf>
    <xf numFmtId="165" fontId="7" fillId="3" borderId="10" xfId="0" applyNumberFormat="1" applyFont="1" applyFill="1" applyBorder="1" applyAlignment="1">
      <alignment horizontal="left"/>
    </xf>
    <xf numFmtId="0" fontId="7" fillId="3" borderId="14" xfId="0" applyFont="1" applyFill="1" applyBorder="1" applyAlignment="1">
      <alignment horizontal="left"/>
    </xf>
    <xf numFmtId="15" fontId="6" fillId="3" borderId="14" xfId="0" applyNumberFormat="1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10" fillId="0" borderId="0" xfId="0" applyFont="1"/>
    <xf numFmtId="0" fontId="12" fillId="5" borderId="8" xfId="0" applyFont="1" applyFill="1" applyBorder="1" applyAlignment="1">
      <alignment horizontal="left"/>
    </xf>
    <xf numFmtId="0" fontId="12" fillId="5" borderId="9" xfId="0" applyFont="1" applyFill="1" applyBorder="1" applyAlignment="1">
      <alignment horizontal="left"/>
    </xf>
    <xf numFmtId="0" fontId="12" fillId="5" borderId="22" xfId="0" applyFont="1" applyFill="1" applyBorder="1" applyAlignment="1">
      <alignment horizontal="left"/>
    </xf>
    <xf numFmtId="0" fontId="12" fillId="5" borderId="0" xfId="0" applyFont="1" applyFill="1" applyAlignment="1">
      <alignment horizontal="left"/>
    </xf>
    <xf numFmtId="0" fontId="10" fillId="5" borderId="0" xfId="0" applyFont="1" applyFill="1"/>
    <xf numFmtId="0" fontId="12" fillId="5" borderId="1" xfId="0" applyFont="1" applyFill="1" applyBorder="1" applyAlignment="1">
      <alignment horizontal="left"/>
    </xf>
    <xf numFmtId="0" fontId="0" fillId="0" borderId="0" xfId="0" applyAlignment="1"/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left"/>
    </xf>
    <xf numFmtId="0" fontId="12" fillId="5" borderId="12" xfId="0" applyFont="1" applyFill="1" applyBorder="1" applyAlignment="1">
      <alignment horizontal="left"/>
    </xf>
    <xf numFmtId="0" fontId="12" fillId="5" borderId="13" xfId="0" applyFont="1" applyFill="1" applyBorder="1" applyAlignment="1">
      <alignment horizontal="left"/>
    </xf>
    <xf numFmtId="0" fontId="12" fillId="5" borderId="23" xfId="0" applyFont="1" applyFill="1" applyBorder="1" applyAlignment="1">
      <alignment horizontal="left"/>
    </xf>
    <xf numFmtId="0" fontId="12" fillId="5" borderId="24" xfId="0" applyFont="1" applyFill="1" applyBorder="1" applyAlignment="1">
      <alignment horizontal="left"/>
    </xf>
    <xf numFmtId="0" fontId="12" fillId="5" borderId="25" xfId="0" applyFont="1" applyFill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48" xfId="0" applyFont="1" applyBorder="1" applyAlignment="1">
      <alignment horizontal="left"/>
    </xf>
    <xf numFmtId="0" fontId="7" fillId="0" borderId="54" xfId="0" applyFont="1" applyBorder="1" applyAlignment="1">
      <alignment horizontal="left"/>
    </xf>
    <xf numFmtId="0" fontId="7" fillId="0" borderId="55" xfId="0" applyFont="1" applyBorder="1" applyAlignment="1">
      <alignment horizontal="left"/>
    </xf>
    <xf numFmtId="0" fontId="7" fillId="0" borderId="56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46" xfId="0" applyFont="1" applyBorder="1" applyAlignment="1">
      <alignment horizontal="left"/>
    </xf>
    <xf numFmtId="0" fontId="7" fillId="0" borderId="47" xfId="0" applyFont="1" applyBorder="1" applyAlignment="1">
      <alignment horizontal="left"/>
    </xf>
    <xf numFmtId="15" fontId="6" fillId="0" borderId="49" xfId="0" applyNumberFormat="1" applyFont="1" applyBorder="1" applyAlignment="1">
      <alignment horizontal="left"/>
    </xf>
    <xf numFmtId="15" fontId="6" fillId="0" borderId="47" xfId="0" applyNumberFormat="1" applyFont="1" applyBorder="1" applyAlignment="1">
      <alignment horizontal="left"/>
    </xf>
    <xf numFmtId="15" fontId="7" fillId="0" borderId="45" xfId="0" applyNumberFormat="1" applyFont="1" applyBorder="1" applyAlignment="1">
      <alignment horizontal="left"/>
    </xf>
    <xf numFmtId="15" fontId="7" fillId="0" borderId="13" xfId="0" applyNumberFormat="1" applyFont="1" applyBorder="1" applyAlignment="1">
      <alignment horizontal="left"/>
    </xf>
    <xf numFmtId="0" fontId="10" fillId="0" borderId="30" xfId="0" applyFont="1" applyBorder="1"/>
    <xf numFmtId="15" fontId="7" fillId="0" borderId="41" xfId="0" applyNumberFormat="1" applyFont="1" applyBorder="1" applyAlignment="1">
      <alignment horizontal="left"/>
    </xf>
    <xf numFmtId="15" fontId="7" fillId="0" borderId="42" xfId="0" applyNumberFormat="1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15" fontId="7" fillId="0" borderId="43" xfId="0" applyNumberFormat="1" applyFont="1" applyBorder="1" applyAlignment="1">
      <alignment horizontal="left"/>
    </xf>
    <xf numFmtId="15" fontId="7" fillId="0" borderId="44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7" fillId="0" borderId="40" xfId="0" applyFont="1" applyBorder="1" applyAlignment="1">
      <alignment horizontal="left"/>
    </xf>
  </cellXfs>
  <cellStyles count="4">
    <cellStyle name="Comma 2" xfId="2"/>
    <cellStyle name="Currency" xfId="1" builtinId="4"/>
    <cellStyle name="Currency 2" xf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93A77"/>
      <color rgb="FF7D9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198120</xdr:colOff>
      <xdr:row>6</xdr:row>
      <xdr:rowOff>136525</xdr:rowOff>
    </xdr:to>
    <xdr:pic>
      <xdr:nvPicPr>
        <xdr:cNvPr id="15" name="Picture 14" descr="Ontario Health atHom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40880" cy="1233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53340</xdr:colOff>
      <xdr:row>6</xdr:row>
      <xdr:rowOff>136525</xdr:rowOff>
    </xdr:to>
    <xdr:pic>
      <xdr:nvPicPr>
        <xdr:cNvPr id="5" name="Picture 4" descr="Ontario Health atHom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77000" cy="12338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10</xdr:col>
      <xdr:colOff>182880</xdr:colOff>
      <xdr:row>6</xdr:row>
      <xdr:rowOff>136525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6522720" cy="1233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0</xdr:colOff>
      <xdr:row>7</xdr:row>
      <xdr:rowOff>15240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018019" cy="12420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10</xdr:col>
      <xdr:colOff>76200</xdr:colOff>
      <xdr:row>7</xdr:row>
      <xdr:rowOff>60960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0"/>
          <a:ext cx="6797040" cy="13411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10</xdr:col>
      <xdr:colOff>312420</xdr:colOff>
      <xdr:row>7</xdr:row>
      <xdr:rowOff>68580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0"/>
          <a:ext cx="7246620" cy="13258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SAA%20Q2%202024-25%20Executive%20Expense%20Report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pot%20to%20save%20files%20for%20Sharepoint\PDF%20Files\BPSAA%20Q1%202024-25%20Executive%20Expense%20Claims%20Report%20-%20K.%20Dschankili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pot%20to%20save%20files%20for%20Sharepoint\PDF%20Files\BPSAA%20Q1%202024-25%20Executive%20Expense%20Claims%20Report%20-%20T.%20L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SAA%20Q2%202024-25%20CE%20Executive%20Expense%20Claims%20Report_Lisa%20_Burden%20-Working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Martineau"/>
      <sheetName val="K. Dschankilic"/>
      <sheetName val="L. Tweedy"/>
      <sheetName val="L. Burden"/>
      <sheetName val="M. Krakower"/>
      <sheetName val="T. Le"/>
      <sheetName val="Drop Down Men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 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39"/>
  <sheetViews>
    <sheetView showGridLines="0" zoomScaleNormal="100" workbookViewId="0">
      <selection activeCell="L13" sqref="L13"/>
    </sheetView>
  </sheetViews>
  <sheetFormatPr defaultRowHeight="14.4" x14ac:dyDescent="0.3"/>
  <cols>
    <col min="1" max="1" width="4.44140625" customWidth="1"/>
    <col min="2" max="2" width="10.6640625" customWidth="1"/>
    <col min="3" max="3" width="7.109375" customWidth="1"/>
    <col min="4" max="5" width="12.6640625" customWidth="1"/>
    <col min="6" max="6" width="16.5546875" customWidth="1"/>
    <col min="11" max="11" width="0.109375" customWidth="1"/>
  </cols>
  <sheetData>
    <row r="9" spans="2:10" ht="19.2" customHeight="1" x14ac:dyDescent="0.3">
      <c r="B9" s="5" t="s">
        <v>0</v>
      </c>
      <c r="C9" s="90" t="s">
        <v>1</v>
      </c>
      <c r="D9" s="91"/>
      <c r="E9" s="91"/>
      <c r="F9" s="91"/>
      <c r="G9" s="6"/>
      <c r="H9" s="6"/>
      <c r="I9" s="6"/>
      <c r="J9" s="6"/>
    </row>
    <row r="10" spans="2:10" ht="10.95" customHeight="1" x14ac:dyDescent="0.3">
      <c r="B10" s="5"/>
      <c r="C10" s="7"/>
      <c r="D10" s="8"/>
      <c r="E10" s="8"/>
      <c r="F10" s="8"/>
      <c r="G10" s="6"/>
      <c r="H10" s="6"/>
      <c r="I10" s="6"/>
      <c r="J10" s="6"/>
    </row>
    <row r="11" spans="2:10" ht="15.6" x14ac:dyDescent="0.3">
      <c r="B11" s="9" t="s">
        <v>2</v>
      </c>
      <c r="C11" s="6" t="s">
        <v>3</v>
      </c>
      <c r="D11" s="6"/>
      <c r="E11" s="6"/>
      <c r="F11" s="6"/>
      <c r="G11" s="6"/>
      <c r="H11" s="6"/>
      <c r="I11" s="6"/>
      <c r="J11" s="6"/>
    </row>
    <row r="12" spans="2:10" ht="15.6" x14ac:dyDescent="0.3">
      <c r="B12" s="9"/>
      <c r="C12" s="6"/>
      <c r="D12" s="6"/>
      <c r="E12" s="6"/>
      <c r="F12" s="6"/>
      <c r="G12" s="6"/>
      <c r="H12" s="6"/>
      <c r="I12" s="6"/>
      <c r="J12" s="6"/>
    </row>
    <row r="13" spans="2:10" ht="15.6" x14ac:dyDescent="0.3">
      <c r="B13" s="9" t="s">
        <v>4</v>
      </c>
      <c r="C13" s="6"/>
      <c r="D13" s="92" t="s">
        <v>5</v>
      </c>
      <c r="E13" s="92"/>
      <c r="F13" s="92"/>
      <c r="G13" s="6"/>
      <c r="H13" s="6"/>
      <c r="I13" s="6"/>
      <c r="J13" s="6"/>
    </row>
    <row r="14" spans="2:10" ht="15.6" x14ac:dyDescent="0.3">
      <c r="B14" s="6"/>
      <c r="C14" s="6"/>
      <c r="D14" s="6"/>
      <c r="E14" s="6"/>
      <c r="F14" s="6"/>
      <c r="G14" s="6"/>
      <c r="H14" s="6"/>
      <c r="I14" s="6"/>
      <c r="J14" s="6"/>
    </row>
    <row r="15" spans="2:10" ht="15.6" x14ac:dyDescent="0.3">
      <c r="B15" s="6"/>
      <c r="C15" s="6"/>
      <c r="D15" s="6"/>
      <c r="E15" s="6"/>
      <c r="F15" s="6"/>
      <c r="G15" s="6"/>
      <c r="H15" s="6"/>
      <c r="I15" s="6"/>
      <c r="J15" s="6"/>
    </row>
    <row r="16" spans="2:10" s="1" customFormat="1" ht="23.25" customHeight="1" x14ac:dyDescent="0.3">
      <c r="B16" s="88" t="s">
        <v>6</v>
      </c>
      <c r="C16" s="88"/>
      <c r="D16" s="10" t="s">
        <v>7</v>
      </c>
      <c r="E16" s="88" t="s">
        <v>8</v>
      </c>
      <c r="F16" s="88"/>
      <c r="G16" s="88" t="s">
        <v>9</v>
      </c>
      <c r="H16" s="88"/>
      <c r="I16" s="88"/>
      <c r="J16" s="88"/>
    </row>
    <row r="17" spans="2:10" ht="17.399999999999999" customHeight="1" x14ac:dyDescent="0.3">
      <c r="B17" s="87">
        <v>45444</v>
      </c>
      <c r="C17" s="86"/>
      <c r="D17" s="11">
        <v>150.09</v>
      </c>
      <c r="E17" s="86" t="s">
        <v>14</v>
      </c>
      <c r="F17" s="86"/>
      <c r="G17" s="86" t="s">
        <v>22</v>
      </c>
      <c r="H17" s="86"/>
      <c r="I17" s="86"/>
      <c r="J17" s="86"/>
    </row>
    <row r="18" spans="2:10" ht="17.399999999999999" customHeight="1" x14ac:dyDescent="0.3">
      <c r="B18" s="87">
        <v>45444</v>
      </c>
      <c r="C18" s="86"/>
      <c r="D18" s="11">
        <v>106.19</v>
      </c>
      <c r="E18" s="86" t="s">
        <v>27</v>
      </c>
      <c r="F18" s="86"/>
      <c r="G18" s="86" t="s">
        <v>22</v>
      </c>
      <c r="H18" s="86"/>
      <c r="I18" s="86"/>
      <c r="J18" s="86"/>
    </row>
    <row r="19" spans="2:10" ht="17.399999999999999" customHeight="1" x14ac:dyDescent="0.3">
      <c r="B19" s="87">
        <v>45460</v>
      </c>
      <c r="C19" s="86"/>
      <c r="D19" s="11">
        <v>94.87</v>
      </c>
      <c r="E19" s="86" t="s">
        <v>14</v>
      </c>
      <c r="F19" s="86"/>
      <c r="G19" s="86" t="s">
        <v>22</v>
      </c>
      <c r="H19" s="86"/>
      <c r="I19" s="86"/>
      <c r="J19" s="86"/>
    </row>
    <row r="20" spans="2:10" ht="17.399999999999999" customHeight="1" x14ac:dyDescent="0.3">
      <c r="B20" s="87">
        <v>45477</v>
      </c>
      <c r="C20" s="87"/>
      <c r="D20" s="11">
        <v>94.87</v>
      </c>
      <c r="E20" s="86" t="s">
        <v>14</v>
      </c>
      <c r="F20" s="86"/>
      <c r="G20" s="86" t="s">
        <v>13</v>
      </c>
      <c r="H20" s="86"/>
      <c r="I20" s="86"/>
      <c r="J20" s="86"/>
    </row>
    <row r="21" spans="2:10" ht="17.399999999999999" customHeight="1" x14ac:dyDescent="0.3">
      <c r="B21" s="87">
        <v>45484</v>
      </c>
      <c r="C21" s="87"/>
      <c r="D21" s="11">
        <v>94.87</v>
      </c>
      <c r="E21" s="86" t="s">
        <v>14</v>
      </c>
      <c r="F21" s="86"/>
      <c r="G21" s="86" t="s">
        <v>18</v>
      </c>
      <c r="H21" s="86"/>
      <c r="I21" s="86"/>
      <c r="J21" s="86"/>
    </row>
    <row r="22" spans="2:10" ht="17.399999999999999" customHeight="1" x14ac:dyDescent="0.3">
      <c r="B22" s="87">
        <v>45485</v>
      </c>
      <c r="C22" s="87"/>
      <c r="D22" s="11">
        <v>173</v>
      </c>
      <c r="E22" s="86" t="s">
        <v>16</v>
      </c>
      <c r="F22" s="86"/>
      <c r="G22" s="86" t="s">
        <v>18</v>
      </c>
      <c r="H22" s="86"/>
      <c r="I22" s="86"/>
      <c r="J22" s="86"/>
    </row>
    <row r="23" spans="2:10" ht="17.399999999999999" customHeight="1" x14ac:dyDescent="0.3">
      <c r="B23" s="87">
        <v>45488</v>
      </c>
      <c r="C23" s="87"/>
      <c r="D23" s="11">
        <v>123.97</v>
      </c>
      <c r="E23" s="86" t="s">
        <v>12</v>
      </c>
      <c r="F23" s="86"/>
      <c r="G23" s="86" t="s">
        <v>24</v>
      </c>
      <c r="H23" s="86"/>
      <c r="I23" s="86"/>
      <c r="J23" s="86"/>
    </row>
    <row r="24" spans="2:10" ht="17.399999999999999" customHeight="1" x14ac:dyDescent="0.3">
      <c r="B24" s="87">
        <v>45490</v>
      </c>
      <c r="C24" s="87"/>
      <c r="D24" s="11">
        <f>11.06+19.91</f>
        <v>30.97</v>
      </c>
      <c r="E24" s="86" t="s">
        <v>23</v>
      </c>
      <c r="F24" s="86"/>
      <c r="G24" s="86" t="s">
        <v>18</v>
      </c>
      <c r="H24" s="86"/>
      <c r="I24" s="86"/>
      <c r="J24" s="86"/>
    </row>
    <row r="25" spans="2:10" ht="17.399999999999999" customHeight="1" x14ac:dyDescent="0.3">
      <c r="B25" s="87">
        <v>45491</v>
      </c>
      <c r="C25" s="87"/>
      <c r="D25" s="11">
        <v>12.39</v>
      </c>
      <c r="E25" s="86" t="s">
        <v>27</v>
      </c>
      <c r="F25" s="86"/>
      <c r="G25" s="86" t="s">
        <v>18</v>
      </c>
      <c r="H25" s="86"/>
      <c r="I25" s="86"/>
      <c r="J25" s="86"/>
    </row>
    <row r="26" spans="2:10" ht="17.399999999999999" customHeight="1" x14ac:dyDescent="0.3">
      <c r="B26" s="87">
        <v>45491</v>
      </c>
      <c r="C26" s="87"/>
      <c r="D26" s="11">
        <f>8.85+11.06</f>
        <v>19.91</v>
      </c>
      <c r="E26" s="86" t="s">
        <v>23</v>
      </c>
      <c r="F26" s="86"/>
      <c r="G26" s="86" t="s">
        <v>18</v>
      </c>
      <c r="H26" s="86"/>
      <c r="I26" s="86"/>
      <c r="J26" s="86"/>
    </row>
    <row r="27" spans="2:10" ht="17.399999999999999" customHeight="1" x14ac:dyDescent="0.3">
      <c r="B27" s="87">
        <v>45491</v>
      </c>
      <c r="C27" s="87"/>
      <c r="D27" s="11">
        <v>301.29000000000002</v>
      </c>
      <c r="E27" s="86" t="s">
        <v>19</v>
      </c>
      <c r="F27" s="86"/>
      <c r="G27" s="86" t="s">
        <v>18</v>
      </c>
      <c r="H27" s="86"/>
      <c r="I27" s="86"/>
      <c r="J27" s="86"/>
    </row>
    <row r="28" spans="2:10" ht="17.399999999999999" customHeight="1" x14ac:dyDescent="0.3">
      <c r="B28" s="87">
        <v>45504</v>
      </c>
      <c r="C28" s="87"/>
      <c r="D28" s="11">
        <v>125.66</v>
      </c>
      <c r="E28" s="86" t="s">
        <v>14</v>
      </c>
      <c r="F28" s="86"/>
      <c r="G28" s="86" t="s">
        <v>18</v>
      </c>
      <c r="H28" s="86"/>
      <c r="I28" s="86"/>
      <c r="J28" s="86"/>
    </row>
    <row r="29" spans="2:10" ht="17.399999999999999" customHeight="1" x14ac:dyDescent="0.3">
      <c r="B29" s="87">
        <v>45504</v>
      </c>
      <c r="C29" s="87"/>
      <c r="D29" s="11">
        <v>8.85</v>
      </c>
      <c r="E29" s="86" t="s">
        <v>27</v>
      </c>
      <c r="F29" s="86"/>
      <c r="G29" s="86" t="s">
        <v>18</v>
      </c>
      <c r="H29" s="86"/>
      <c r="I29" s="86"/>
      <c r="J29" s="86"/>
    </row>
    <row r="30" spans="2:10" ht="17.399999999999999" customHeight="1" x14ac:dyDescent="0.3">
      <c r="B30" s="87">
        <v>45505</v>
      </c>
      <c r="C30" s="87"/>
      <c r="D30" s="11">
        <v>11.06</v>
      </c>
      <c r="E30" s="86" t="s">
        <v>23</v>
      </c>
      <c r="F30" s="86"/>
      <c r="G30" s="86" t="s">
        <v>13</v>
      </c>
      <c r="H30" s="86"/>
      <c r="I30" s="86"/>
      <c r="J30" s="86"/>
    </row>
    <row r="31" spans="2:10" ht="17.399999999999999" customHeight="1" x14ac:dyDescent="0.3">
      <c r="B31" s="87">
        <v>45510</v>
      </c>
      <c r="C31" s="87"/>
      <c r="D31" s="11">
        <v>32</v>
      </c>
      <c r="E31" s="86" t="s">
        <v>25</v>
      </c>
      <c r="F31" s="85"/>
      <c r="G31" s="86" t="s">
        <v>17</v>
      </c>
      <c r="H31" s="86"/>
      <c r="I31" s="86"/>
      <c r="J31" s="86"/>
    </row>
    <row r="32" spans="2:10" ht="17.399999999999999" customHeight="1" x14ac:dyDescent="0.3">
      <c r="B32" s="87">
        <v>45510</v>
      </c>
      <c r="C32" s="87"/>
      <c r="D32" s="11">
        <v>148.66999999999999</v>
      </c>
      <c r="E32" s="86" t="s">
        <v>14</v>
      </c>
      <c r="F32" s="85"/>
      <c r="G32" s="86" t="s">
        <v>17</v>
      </c>
      <c r="H32" s="86"/>
      <c r="I32" s="86"/>
      <c r="J32" s="86"/>
    </row>
    <row r="33" spans="2:10" ht="17.399999999999999" customHeight="1" x14ac:dyDescent="0.3">
      <c r="B33" s="87">
        <v>45524</v>
      </c>
      <c r="C33" s="87"/>
      <c r="D33" s="11">
        <v>94.87</v>
      </c>
      <c r="E33" s="86" t="s">
        <v>14</v>
      </c>
      <c r="F33" s="85"/>
      <c r="G33" s="86" t="s">
        <v>24</v>
      </c>
      <c r="H33" s="86"/>
      <c r="I33" s="86"/>
      <c r="J33" s="86"/>
    </row>
    <row r="34" spans="2:10" ht="17.399999999999999" customHeight="1" x14ac:dyDescent="0.3">
      <c r="B34" s="87">
        <v>45525</v>
      </c>
      <c r="C34" s="87"/>
      <c r="D34" s="11">
        <v>363.82</v>
      </c>
      <c r="E34" s="83" t="s">
        <v>19</v>
      </c>
      <c r="F34" s="85"/>
      <c r="G34" s="83" t="s">
        <v>22</v>
      </c>
      <c r="H34" s="84"/>
      <c r="I34" s="84"/>
      <c r="J34" s="85"/>
    </row>
    <row r="35" spans="2:10" ht="17.399999999999999" customHeight="1" x14ac:dyDescent="0.3">
      <c r="B35" s="87">
        <v>45525</v>
      </c>
      <c r="C35" s="87"/>
      <c r="D35" s="11">
        <v>240.18</v>
      </c>
      <c r="E35" s="83" t="s">
        <v>14</v>
      </c>
      <c r="F35" s="85"/>
      <c r="G35" s="83" t="s">
        <v>22</v>
      </c>
      <c r="H35" s="84"/>
      <c r="I35" s="84"/>
      <c r="J35" s="85"/>
    </row>
    <row r="36" spans="2:10" ht="17.399999999999999" customHeight="1" x14ac:dyDescent="0.3">
      <c r="B36" s="87">
        <v>45525</v>
      </c>
      <c r="C36" s="87"/>
      <c r="D36" s="11">
        <v>19.91</v>
      </c>
      <c r="E36" s="83" t="s">
        <v>23</v>
      </c>
      <c r="F36" s="85"/>
      <c r="G36" s="83" t="s">
        <v>22</v>
      </c>
      <c r="H36" s="84"/>
      <c r="I36" s="84"/>
      <c r="J36" s="85"/>
    </row>
    <row r="37" spans="2:10" ht="17.399999999999999" customHeight="1" x14ac:dyDescent="0.3">
      <c r="B37" s="87">
        <v>45526</v>
      </c>
      <c r="C37" s="87"/>
      <c r="D37" s="11">
        <v>363.82</v>
      </c>
      <c r="E37" s="86" t="s">
        <v>19</v>
      </c>
      <c r="F37" s="86"/>
      <c r="G37" s="86" t="s">
        <v>22</v>
      </c>
      <c r="H37" s="86"/>
      <c r="I37" s="86"/>
      <c r="J37" s="86"/>
    </row>
    <row r="38" spans="2:10" ht="17.399999999999999" customHeight="1" x14ac:dyDescent="0.3">
      <c r="B38" s="87"/>
      <c r="C38" s="87"/>
      <c r="D38" s="11"/>
      <c r="E38" s="86"/>
      <c r="F38" s="86"/>
      <c r="G38" s="86"/>
      <c r="H38" s="86"/>
      <c r="I38" s="86"/>
      <c r="J38" s="86"/>
    </row>
    <row r="39" spans="2:10" ht="17.399999999999999" customHeight="1" x14ac:dyDescent="0.3">
      <c r="B39" s="89" t="s">
        <v>26</v>
      </c>
      <c r="C39" s="89"/>
      <c r="D39" s="11">
        <f>SUM(D17:D38)</f>
        <v>2611.2600000000002</v>
      </c>
      <c r="E39" s="86"/>
      <c r="F39" s="86"/>
      <c r="G39" s="86"/>
      <c r="H39" s="86"/>
      <c r="I39" s="86"/>
      <c r="J39" s="86"/>
    </row>
  </sheetData>
  <autoFilter ref="B16:J39">
    <filterColumn colId="0" showButton="0"/>
    <filterColumn colId="3" showButton="0"/>
    <filterColumn colId="5" showButton="0"/>
    <filterColumn colId="6" showButton="0"/>
    <filterColumn colId="7" showButton="0"/>
  </autoFilter>
  <mergeCells count="74">
    <mergeCell ref="B24:C24"/>
    <mergeCell ref="G17:J17"/>
    <mergeCell ref="B38:C38"/>
    <mergeCell ref="E38:F38"/>
    <mergeCell ref="G38:J38"/>
    <mergeCell ref="E18:F18"/>
    <mergeCell ref="G18:J18"/>
    <mergeCell ref="B18:C18"/>
    <mergeCell ref="E19:F19"/>
    <mergeCell ref="G19:J19"/>
    <mergeCell ref="B37:C37"/>
    <mergeCell ref="E37:F37"/>
    <mergeCell ref="B22:C22"/>
    <mergeCell ref="E22:F22"/>
    <mergeCell ref="G25:J25"/>
    <mergeCell ref="E28:F28"/>
    <mergeCell ref="G28:J28"/>
    <mergeCell ref="E29:F29"/>
    <mergeCell ref="G29:J29"/>
    <mergeCell ref="G22:J22"/>
    <mergeCell ref="C9:F9"/>
    <mergeCell ref="D13:F13"/>
    <mergeCell ref="B16:C16"/>
    <mergeCell ref="E16:F16"/>
    <mergeCell ref="B34:C34"/>
    <mergeCell ref="E34:F34"/>
    <mergeCell ref="B26:C26"/>
    <mergeCell ref="E26:F26"/>
    <mergeCell ref="E25:F25"/>
    <mergeCell ref="B17:C17"/>
    <mergeCell ref="E17:F17"/>
    <mergeCell ref="B23:C23"/>
    <mergeCell ref="B31:C31"/>
    <mergeCell ref="E31:F31"/>
    <mergeCell ref="B29:C29"/>
    <mergeCell ref="B30:C30"/>
    <mergeCell ref="B39:C39"/>
    <mergeCell ref="E39:F39"/>
    <mergeCell ref="G39:J39"/>
    <mergeCell ref="B36:C36"/>
    <mergeCell ref="E36:F36"/>
    <mergeCell ref="G36:J36"/>
    <mergeCell ref="E33:F33"/>
    <mergeCell ref="G16:J16"/>
    <mergeCell ref="B20:C20"/>
    <mergeCell ref="E20:F20"/>
    <mergeCell ref="G20:J20"/>
    <mergeCell ref="B32:C32"/>
    <mergeCell ref="E32:F32"/>
    <mergeCell ref="B19:C19"/>
    <mergeCell ref="B21:C21"/>
    <mergeCell ref="E21:F21"/>
    <mergeCell ref="G21:J21"/>
    <mergeCell ref="G26:J26"/>
    <mergeCell ref="G31:J31"/>
    <mergeCell ref="E30:F30"/>
    <mergeCell ref="G30:J30"/>
    <mergeCell ref="B28:C28"/>
    <mergeCell ref="G34:J34"/>
    <mergeCell ref="G37:J37"/>
    <mergeCell ref="E23:F23"/>
    <mergeCell ref="G23:J23"/>
    <mergeCell ref="B25:C25"/>
    <mergeCell ref="E24:F24"/>
    <mergeCell ref="G24:J24"/>
    <mergeCell ref="G33:J33"/>
    <mergeCell ref="B35:C35"/>
    <mergeCell ref="E35:F35"/>
    <mergeCell ref="G35:J35"/>
    <mergeCell ref="B27:C27"/>
    <mergeCell ref="E27:F27"/>
    <mergeCell ref="G27:J27"/>
    <mergeCell ref="G32:J32"/>
    <mergeCell ref="B33:C33"/>
  </mergeCells>
  <phoneticPr fontId="3" type="noConversion"/>
  <dataValidations count="2">
    <dataValidation type="list" allowBlank="1" showInputMessage="1" showErrorMessage="1" sqref="G17:J39">
      <formula1>#REF!</formula1>
    </dataValidation>
    <dataValidation type="list" allowBlank="1" showInputMessage="1" showErrorMessage="1" sqref="E17:F39">
      <formula1>#REF!</formula1>
    </dataValidation>
  </dataValidations>
  <printOptions horizontalCentered="1"/>
  <pageMargins left="0.7" right="0.7" top="0.75" bottom="0.75" header="0.3" footer="0.3"/>
  <pageSetup scale="85" orientation="portrait" r:id="rId1"/>
  <headerFooter>
    <oddFooter>&amp;L_x000D_&amp;1#&amp;"Calibri"&amp;10&amp;K000000 Unclassified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26"/>
  <sheetViews>
    <sheetView workbookViewId="0">
      <selection activeCell="N9" sqref="N9"/>
    </sheetView>
  </sheetViews>
  <sheetFormatPr defaultRowHeight="14.4" x14ac:dyDescent="0.3"/>
  <cols>
    <col min="1" max="1" width="4.44140625" customWidth="1"/>
    <col min="4" max="4" width="9.88671875" bestFit="1" customWidth="1"/>
    <col min="6" max="6" width="17.109375" customWidth="1"/>
  </cols>
  <sheetData>
    <row r="8" spans="1:1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.6" x14ac:dyDescent="0.3">
      <c r="A9" s="2"/>
      <c r="B9" s="13" t="s">
        <v>0</v>
      </c>
      <c r="C9" s="100" t="s">
        <v>10</v>
      </c>
      <c r="D9" s="101"/>
      <c r="E9" s="101"/>
      <c r="F9" s="101"/>
      <c r="G9" s="14"/>
      <c r="H9" s="14"/>
      <c r="I9" s="14"/>
      <c r="J9" s="14"/>
      <c r="K9" s="2"/>
    </row>
    <row r="10" spans="1:11" ht="15.6" x14ac:dyDescent="0.3">
      <c r="A10" s="2"/>
      <c r="B10" s="13"/>
      <c r="C10" s="15"/>
      <c r="D10" s="16"/>
      <c r="E10" s="16"/>
      <c r="F10" s="16"/>
      <c r="G10" s="14"/>
      <c r="H10" s="14"/>
      <c r="I10" s="14"/>
      <c r="J10" s="14"/>
      <c r="K10" s="2"/>
    </row>
    <row r="11" spans="1:11" ht="15.6" x14ac:dyDescent="0.3">
      <c r="A11" s="2"/>
      <c r="B11" s="17" t="s">
        <v>2</v>
      </c>
      <c r="C11" s="14" t="s">
        <v>11</v>
      </c>
      <c r="D11" s="14"/>
      <c r="E11" s="14"/>
      <c r="F11" s="14"/>
      <c r="G11" s="14"/>
      <c r="H11" s="14"/>
      <c r="I11" s="14"/>
      <c r="J11" s="14"/>
      <c r="K11" s="2"/>
    </row>
    <row r="12" spans="1:11" ht="15.6" x14ac:dyDescent="0.3">
      <c r="A12" s="2"/>
      <c r="B12" s="17"/>
      <c r="C12" s="14"/>
      <c r="D12" s="14"/>
      <c r="E12" s="14"/>
      <c r="F12" s="14"/>
      <c r="G12" s="14"/>
      <c r="H12" s="14"/>
      <c r="I12" s="14"/>
      <c r="J12" s="14"/>
      <c r="K12" s="2"/>
    </row>
    <row r="13" spans="1:11" ht="15.6" x14ac:dyDescent="0.3">
      <c r="A13" s="2"/>
      <c r="B13" s="17" t="s">
        <v>4</v>
      </c>
      <c r="C13" s="14"/>
      <c r="D13" s="102" t="s">
        <v>5</v>
      </c>
      <c r="E13" s="102"/>
      <c r="F13" s="102"/>
      <c r="G13" s="14"/>
      <c r="H13" s="14"/>
      <c r="I13" s="14"/>
      <c r="J13" s="14"/>
      <c r="K13" s="2"/>
    </row>
    <row r="14" spans="1:11" ht="15.6" x14ac:dyDescent="0.3">
      <c r="A14" s="2"/>
      <c r="B14" s="14"/>
      <c r="C14" s="14"/>
      <c r="D14" s="14"/>
      <c r="E14" s="14"/>
      <c r="F14" s="14"/>
      <c r="G14" s="14"/>
      <c r="H14" s="14"/>
      <c r="I14" s="14"/>
      <c r="J14" s="14"/>
      <c r="K14" s="2"/>
    </row>
    <row r="15" spans="1:11" ht="15.6" x14ac:dyDescent="0.3">
      <c r="A15" s="2"/>
      <c r="B15" s="14"/>
      <c r="C15" s="14"/>
      <c r="D15" s="14"/>
      <c r="E15" s="14"/>
      <c r="F15" s="14"/>
      <c r="G15" s="14"/>
      <c r="H15" s="14"/>
      <c r="I15" s="14"/>
      <c r="J15" s="14"/>
      <c r="K15" s="2"/>
    </row>
    <row r="16" spans="1:11" ht="23.4" customHeight="1" x14ac:dyDescent="0.3">
      <c r="A16" s="3"/>
      <c r="B16" s="103" t="s">
        <v>6</v>
      </c>
      <c r="C16" s="103"/>
      <c r="D16" s="30" t="s">
        <v>7</v>
      </c>
      <c r="E16" s="103" t="s">
        <v>8</v>
      </c>
      <c r="F16" s="103"/>
      <c r="G16" s="103" t="s">
        <v>9</v>
      </c>
      <c r="H16" s="103"/>
      <c r="I16" s="103"/>
      <c r="J16" s="103"/>
      <c r="K16" s="3"/>
    </row>
    <row r="17" spans="1:11" ht="15.6" x14ac:dyDescent="0.3">
      <c r="A17" s="2"/>
      <c r="B17" s="98">
        <v>45469</v>
      </c>
      <c r="C17" s="99"/>
      <c r="D17" s="52">
        <f>183.2-21.08</f>
        <v>162.12</v>
      </c>
      <c r="E17" s="99" t="s">
        <v>14</v>
      </c>
      <c r="F17" s="99"/>
      <c r="G17" s="99" t="s">
        <v>24</v>
      </c>
      <c r="H17" s="99"/>
      <c r="I17" s="99"/>
      <c r="J17" s="99"/>
      <c r="K17" s="2"/>
    </row>
    <row r="18" spans="1:11" ht="15.6" x14ac:dyDescent="0.3">
      <c r="A18" s="2"/>
      <c r="B18" s="93">
        <v>45477</v>
      </c>
      <c r="C18" s="94"/>
      <c r="D18" s="53">
        <f>110.4-12.7</f>
        <v>97.7</v>
      </c>
      <c r="E18" s="94" t="s">
        <v>14</v>
      </c>
      <c r="F18" s="94"/>
      <c r="G18" s="94" t="s">
        <v>24</v>
      </c>
      <c r="H18" s="94"/>
      <c r="I18" s="94"/>
      <c r="J18" s="94"/>
      <c r="K18" s="2"/>
    </row>
    <row r="19" spans="1:11" ht="15.6" x14ac:dyDescent="0.3">
      <c r="A19" s="2"/>
      <c r="B19" s="93">
        <v>45505</v>
      </c>
      <c r="C19" s="94"/>
      <c r="D19" s="53">
        <f>20.8-2.39</f>
        <v>18.41</v>
      </c>
      <c r="E19" s="94" t="s">
        <v>14</v>
      </c>
      <c r="F19" s="94"/>
      <c r="G19" s="94" t="s">
        <v>13</v>
      </c>
      <c r="H19" s="94"/>
      <c r="I19" s="94"/>
      <c r="J19" s="94"/>
      <c r="K19" s="2"/>
    </row>
    <row r="20" spans="1:11" ht="15.6" x14ac:dyDescent="0.3">
      <c r="A20" s="2"/>
      <c r="B20" s="93">
        <v>45524</v>
      </c>
      <c r="C20" s="94"/>
      <c r="D20" s="53">
        <f>97.7</f>
        <v>97.7</v>
      </c>
      <c r="E20" s="94" t="s">
        <v>14</v>
      </c>
      <c r="F20" s="94"/>
      <c r="G20" s="94" t="s">
        <v>24</v>
      </c>
      <c r="H20" s="94"/>
      <c r="I20" s="94"/>
      <c r="J20" s="94"/>
      <c r="K20" s="2"/>
    </row>
    <row r="21" spans="1:11" ht="15.6" x14ac:dyDescent="0.3">
      <c r="A21" s="2"/>
      <c r="B21" s="93"/>
      <c r="C21" s="94"/>
      <c r="D21" s="53"/>
      <c r="E21" s="94"/>
      <c r="F21" s="94"/>
      <c r="G21" s="94"/>
      <c r="H21" s="94"/>
      <c r="I21" s="94"/>
      <c r="J21" s="94"/>
      <c r="K21" s="2"/>
    </row>
    <row r="22" spans="1:11" ht="15.6" x14ac:dyDescent="0.3">
      <c r="A22" s="2"/>
      <c r="B22" s="97"/>
      <c r="C22" s="97"/>
      <c r="D22" s="54"/>
      <c r="E22" s="97"/>
      <c r="F22" s="97"/>
      <c r="G22" s="97"/>
      <c r="H22" s="97"/>
      <c r="I22" s="97"/>
      <c r="J22" s="97"/>
      <c r="K22" s="2"/>
    </row>
    <row r="23" spans="1:11" ht="15.6" x14ac:dyDescent="0.3">
      <c r="A23" s="2"/>
      <c r="B23" s="95" t="s">
        <v>26</v>
      </c>
      <c r="C23" s="95"/>
      <c r="D23" s="18">
        <f>SUM(D17:D22)</f>
        <v>375.93</v>
      </c>
      <c r="E23" s="96"/>
      <c r="F23" s="96"/>
      <c r="G23" s="96"/>
      <c r="H23" s="96"/>
      <c r="I23" s="96"/>
      <c r="J23" s="96"/>
      <c r="K23" s="2"/>
    </row>
    <row r="24" spans="1:11" ht="15.6" x14ac:dyDescent="0.3">
      <c r="A24" s="4"/>
      <c r="B24" s="12"/>
      <c r="C24" s="12"/>
      <c r="D24" s="12"/>
      <c r="E24" s="12"/>
      <c r="F24" s="12"/>
      <c r="G24" s="12"/>
      <c r="H24" s="12"/>
      <c r="I24" s="12"/>
      <c r="J24" s="12"/>
      <c r="K24" s="4"/>
    </row>
    <row r="25" spans="1:11" ht="15.6" x14ac:dyDescent="0.3">
      <c r="B25" s="6"/>
      <c r="C25" s="6"/>
      <c r="D25" s="6"/>
      <c r="E25" s="6"/>
      <c r="F25" s="6"/>
      <c r="G25" s="6"/>
      <c r="H25" s="6"/>
      <c r="I25" s="6"/>
      <c r="J25" s="6"/>
    </row>
    <row r="26" spans="1:11" ht="15.6" x14ac:dyDescent="0.3">
      <c r="B26" s="6"/>
      <c r="C26" s="6"/>
      <c r="D26" s="6"/>
      <c r="E26" s="6"/>
      <c r="F26" s="6"/>
      <c r="G26" s="6"/>
      <c r="H26" s="6"/>
      <c r="I26" s="6"/>
      <c r="J26" s="6"/>
    </row>
  </sheetData>
  <mergeCells count="26">
    <mergeCell ref="C9:F9"/>
    <mergeCell ref="D13:F13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3:C23"/>
    <mergeCell ref="E23:F23"/>
    <mergeCell ref="G23:J23"/>
    <mergeCell ref="B22:C22"/>
    <mergeCell ref="E22:F22"/>
    <mergeCell ref="G22:J22"/>
  </mergeCells>
  <dataValidations count="3">
    <dataValidation type="list" allowBlank="1" showInputMessage="1" showErrorMessage="1" prompt="Please select a Description." sqref="G17:J17">
      <formula1>#REF!</formula1>
    </dataValidation>
    <dataValidation type="list" allowBlank="1" showInputMessage="1" showErrorMessage="1" sqref="G18:J23">
      <formula1>#REF!</formula1>
    </dataValidation>
    <dataValidation type="list" allowBlank="1" showInputMessage="1" showErrorMessage="1" sqref="E17:F23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6"/>
  <sheetViews>
    <sheetView workbookViewId="0">
      <selection activeCell="P16" sqref="P16"/>
    </sheetView>
  </sheetViews>
  <sheetFormatPr defaultRowHeight="14.4" x14ac:dyDescent="0.3"/>
  <cols>
    <col min="1" max="1" width="4.77734375" customWidth="1"/>
    <col min="4" max="4" width="9.5546875" bestFit="1" customWidth="1"/>
    <col min="6" max="6" width="16" customWidth="1"/>
  </cols>
  <sheetData>
    <row r="7" spans="1:1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55" customHeight="1" x14ac:dyDescent="0.3">
      <c r="A9" s="4"/>
      <c r="B9" s="22" t="s">
        <v>0</v>
      </c>
      <c r="C9" s="104" t="s">
        <v>28</v>
      </c>
      <c r="D9" s="105"/>
      <c r="E9" s="105"/>
      <c r="F9" s="105"/>
      <c r="G9" s="106"/>
      <c r="H9" s="106"/>
      <c r="I9" s="106"/>
      <c r="J9" s="106"/>
      <c r="K9" s="4"/>
    </row>
    <row r="10" spans="1:11" ht="15.6" x14ac:dyDescent="0.3">
      <c r="A10" s="4"/>
      <c r="B10" s="22"/>
      <c r="C10" s="23"/>
      <c r="D10" s="24"/>
      <c r="E10" s="24"/>
      <c r="F10" s="24"/>
      <c r="G10" s="12"/>
      <c r="H10" s="12"/>
      <c r="I10" s="12"/>
      <c r="J10" s="12"/>
      <c r="K10" s="4"/>
    </row>
    <row r="11" spans="1:11" ht="15.6" x14ac:dyDescent="0.3">
      <c r="A11" s="4"/>
      <c r="B11" s="22" t="s">
        <v>2</v>
      </c>
      <c r="C11" s="104" t="s">
        <v>29</v>
      </c>
      <c r="D11" s="106"/>
      <c r="E11" s="106"/>
      <c r="F11" s="106"/>
      <c r="G11" s="106"/>
      <c r="H11" s="106"/>
      <c r="I11" s="106"/>
      <c r="J11" s="12"/>
      <c r="K11" s="4"/>
    </row>
    <row r="12" spans="1:11" ht="15.6" x14ac:dyDescent="0.3">
      <c r="A12" s="4"/>
      <c r="B12" s="25"/>
      <c r="C12" s="12"/>
      <c r="D12" s="12"/>
      <c r="E12" s="12"/>
      <c r="F12" s="12"/>
      <c r="G12" s="12"/>
      <c r="H12" s="12"/>
      <c r="I12" s="12"/>
      <c r="J12" s="12"/>
      <c r="K12" s="4"/>
    </row>
    <row r="13" spans="1:11" ht="15.6" x14ac:dyDescent="0.3">
      <c r="A13" s="4"/>
      <c r="B13" s="25" t="s">
        <v>4</v>
      </c>
      <c r="C13" s="12"/>
      <c r="D13" s="107" t="s">
        <v>30</v>
      </c>
      <c r="E13" s="107"/>
      <c r="F13" s="107"/>
      <c r="G13" s="12"/>
      <c r="H13" s="12"/>
      <c r="I13" s="12"/>
      <c r="J13" s="12"/>
      <c r="K13" s="4"/>
    </row>
    <row r="14" spans="1:11" ht="15.6" x14ac:dyDescent="0.3">
      <c r="A14" s="4"/>
      <c r="B14" s="12"/>
      <c r="C14" s="12"/>
      <c r="D14" s="12"/>
      <c r="E14" s="12"/>
      <c r="F14" s="12"/>
      <c r="G14" s="12"/>
      <c r="H14" s="12"/>
      <c r="I14" s="12"/>
      <c r="J14" s="12"/>
      <c r="K14" s="21"/>
    </row>
    <row r="15" spans="1:11" ht="15.6" x14ac:dyDescent="0.3">
      <c r="A15" s="4"/>
      <c r="B15" s="12"/>
      <c r="C15" s="12"/>
      <c r="D15" s="12"/>
      <c r="E15" s="12"/>
      <c r="F15" s="12"/>
      <c r="G15" s="12"/>
      <c r="H15" s="12"/>
      <c r="I15" s="12"/>
      <c r="J15" s="12"/>
      <c r="K15" s="4"/>
    </row>
    <row r="16" spans="1:11" ht="22.8" customHeight="1" x14ac:dyDescent="0.3">
      <c r="A16" s="21"/>
      <c r="B16" s="108" t="s">
        <v>6</v>
      </c>
      <c r="C16" s="108"/>
      <c r="D16" s="31" t="s">
        <v>7</v>
      </c>
      <c r="E16" s="108" t="s">
        <v>8</v>
      </c>
      <c r="F16" s="108"/>
      <c r="G16" s="108" t="s">
        <v>9</v>
      </c>
      <c r="H16" s="108"/>
      <c r="I16" s="108"/>
      <c r="J16" s="108"/>
      <c r="K16" s="4"/>
    </row>
    <row r="17" spans="1:11" ht="15.6" x14ac:dyDescent="0.3">
      <c r="A17" s="4"/>
      <c r="B17" s="109">
        <v>45469</v>
      </c>
      <c r="C17" s="110"/>
      <c r="D17" s="32">
        <v>33.04</v>
      </c>
      <c r="E17" s="111" t="s">
        <v>14</v>
      </c>
      <c r="F17" s="111"/>
      <c r="G17" s="112" t="s">
        <v>24</v>
      </c>
      <c r="H17" s="113"/>
      <c r="I17" s="113"/>
      <c r="J17" s="114"/>
      <c r="K17" s="4"/>
    </row>
    <row r="18" spans="1:11" ht="15.6" x14ac:dyDescent="0.3">
      <c r="A18" s="4"/>
      <c r="B18" s="109">
        <v>45469</v>
      </c>
      <c r="C18" s="110"/>
      <c r="D18" s="32">
        <v>71.08</v>
      </c>
      <c r="E18" s="111" t="s">
        <v>21</v>
      </c>
      <c r="F18" s="111"/>
      <c r="G18" s="112" t="s">
        <v>24</v>
      </c>
      <c r="H18" s="113"/>
      <c r="I18" s="113"/>
      <c r="J18" s="114"/>
      <c r="K18" s="4"/>
    </row>
    <row r="19" spans="1:11" ht="15.6" x14ac:dyDescent="0.3">
      <c r="A19" s="4"/>
      <c r="B19" s="109">
        <v>45469</v>
      </c>
      <c r="C19" s="110"/>
      <c r="D19" s="32">
        <v>12.5</v>
      </c>
      <c r="E19" s="111" t="s">
        <v>23</v>
      </c>
      <c r="F19" s="111"/>
      <c r="G19" s="112" t="s">
        <v>24</v>
      </c>
      <c r="H19" s="113"/>
      <c r="I19" s="113"/>
      <c r="J19" s="114"/>
      <c r="K19" s="4"/>
    </row>
    <row r="20" spans="1:11" ht="15.6" x14ac:dyDescent="0.3">
      <c r="A20" s="4"/>
      <c r="B20" s="109">
        <v>45505</v>
      </c>
      <c r="C20" s="110"/>
      <c r="D20" s="32">
        <v>110.4</v>
      </c>
      <c r="E20" s="111" t="s">
        <v>14</v>
      </c>
      <c r="F20" s="111"/>
      <c r="G20" s="112" t="s">
        <v>20</v>
      </c>
      <c r="H20" s="113"/>
      <c r="I20" s="113"/>
      <c r="J20" s="114"/>
      <c r="K20" s="4"/>
    </row>
    <row r="21" spans="1:11" ht="15.6" x14ac:dyDescent="0.3">
      <c r="A21" s="4"/>
      <c r="B21" s="109">
        <v>45505</v>
      </c>
      <c r="C21" s="110"/>
      <c r="D21" s="32">
        <v>12.5</v>
      </c>
      <c r="E21" s="111" t="s">
        <v>23</v>
      </c>
      <c r="F21" s="111"/>
      <c r="G21" s="112" t="s">
        <v>20</v>
      </c>
      <c r="H21" s="113"/>
      <c r="I21" s="113"/>
      <c r="J21" s="114"/>
      <c r="K21" s="4"/>
    </row>
    <row r="22" spans="1:11" ht="15.6" x14ac:dyDescent="0.3">
      <c r="A22" s="4"/>
      <c r="B22" s="33"/>
      <c r="C22" s="34"/>
      <c r="D22" s="35"/>
      <c r="E22" s="36"/>
      <c r="F22" s="37"/>
      <c r="G22" s="38"/>
      <c r="H22" s="38"/>
      <c r="I22" s="38"/>
      <c r="J22" s="37"/>
      <c r="K22" s="4"/>
    </row>
    <row r="23" spans="1:11" ht="15.6" x14ac:dyDescent="0.3">
      <c r="A23" s="4"/>
      <c r="B23" s="115" t="s">
        <v>26</v>
      </c>
      <c r="C23" s="116"/>
      <c r="D23" s="35">
        <f>SUM(D17:D21)</f>
        <v>239.52</v>
      </c>
      <c r="E23" s="111"/>
      <c r="F23" s="111"/>
      <c r="G23" s="117"/>
      <c r="H23" s="117"/>
      <c r="I23" s="117"/>
      <c r="J23" s="118"/>
      <c r="K23" s="4"/>
    </row>
    <row r="24" spans="1:1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</sheetData>
  <mergeCells count="24">
    <mergeCell ref="B21:C21"/>
    <mergeCell ref="E21:F21"/>
    <mergeCell ref="G21:J21"/>
    <mergeCell ref="B23:C23"/>
    <mergeCell ref="E23:F23"/>
    <mergeCell ref="G23:J23"/>
    <mergeCell ref="B19:C19"/>
    <mergeCell ref="E19:F19"/>
    <mergeCell ref="G19:J19"/>
    <mergeCell ref="B20:C20"/>
    <mergeCell ref="E20:F20"/>
    <mergeCell ref="G20:J20"/>
    <mergeCell ref="B17:C17"/>
    <mergeCell ref="E17:F17"/>
    <mergeCell ref="G17:J17"/>
    <mergeCell ref="B18:C18"/>
    <mergeCell ref="E18:F18"/>
    <mergeCell ref="G18:J18"/>
    <mergeCell ref="C9:J9"/>
    <mergeCell ref="C11:I11"/>
    <mergeCell ref="D13:F13"/>
    <mergeCell ref="B16:C16"/>
    <mergeCell ref="E16:F16"/>
    <mergeCell ref="G16:J1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select a Description.">
          <x14:formula1>
            <xm:f>'C:\Users\linda.gordon\AppData\Local\Microsoft\Windows\INetCache\Content.Outlook\I7KA9N6H\[BPSAA Q2 2024-25 Executive Expense Report Template.xlsx]Drop Down Menu'!#REF!</xm:f>
          </x14:formula1>
          <xm:sqref>G17:J19</xm:sqref>
        </x14:dataValidation>
        <x14:dataValidation type="list" allowBlank="1" showInputMessage="1" showErrorMessage="1">
          <x14:formula1>
            <xm:f>'Z:\Spot to save files for Sharepoint\PDF Files\[BPSAA Q1 2024-25 Executive Expense Claims Report - K. Dschankilic.xlsx]dropdown lists'!#REF!</xm:f>
          </x14:formula1>
          <xm:sqref>E17:F23 G20:J23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L10" sqref="L10"/>
    </sheetView>
  </sheetViews>
  <sheetFormatPr defaultRowHeight="14.4" x14ac:dyDescent="0.3"/>
  <cols>
    <col min="1" max="1" width="4.44140625" customWidth="1"/>
    <col min="4" max="4" width="13.77734375" customWidth="1"/>
    <col min="5" max="5" width="21.88671875" customWidth="1"/>
    <col min="9" max="9" width="8.88671875" customWidth="1"/>
  </cols>
  <sheetData>
    <row r="1" spans="1:10" ht="10.199999999999999" customHeight="1" x14ac:dyDescent="0.3">
      <c r="J1" s="61"/>
    </row>
    <row r="2" spans="1:10" x14ac:dyDescent="0.3">
      <c r="J2" s="61"/>
    </row>
    <row r="3" spans="1:10" x14ac:dyDescent="0.3">
      <c r="J3" s="61"/>
    </row>
    <row r="4" spans="1:10" x14ac:dyDescent="0.3">
      <c r="J4" s="61"/>
    </row>
    <row r="5" spans="1:10" x14ac:dyDescent="0.3">
      <c r="J5" s="61"/>
    </row>
    <row r="6" spans="1:10" x14ac:dyDescent="0.3">
      <c r="J6" s="61"/>
    </row>
    <row r="7" spans="1:10" x14ac:dyDescent="0.3">
      <c r="J7" s="61"/>
    </row>
    <row r="8" spans="1:10" ht="15.6" x14ac:dyDescent="0.3">
      <c r="A8" s="4"/>
      <c r="B8" s="12"/>
      <c r="C8" s="12"/>
      <c r="D8" s="12"/>
      <c r="E8" s="12"/>
      <c r="F8" s="12"/>
      <c r="G8" s="12"/>
      <c r="H8" s="12"/>
      <c r="I8" s="12"/>
      <c r="J8" s="60"/>
    </row>
    <row r="9" spans="1:10" ht="15.6" x14ac:dyDescent="0.3">
      <c r="A9" s="4"/>
      <c r="B9" s="22" t="s">
        <v>0</v>
      </c>
      <c r="C9" s="104" t="s">
        <v>31</v>
      </c>
      <c r="D9" s="105"/>
      <c r="E9" s="105"/>
      <c r="F9" s="106"/>
      <c r="G9" s="106"/>
      <c r="H9" s="106"/>
      <c r="I9" s="106"/>
      <c r="J9" s="81"/>
    </row>
    <row r="10" spans="1:10" ht="15.6" x14ac:dyDescent="0.3">
      <c r="A10" s="4"/>
      <c r="B10" s="22"/>
      <c r="C10" s="23"/>
      <c r="D10" s="24"/>
      <c r="E10" s="24"/>
      <c r="F10" s="12"/>
      <c r="G10" s="12"/>
      <c r="H10" s="12"/>
      <c r="I10" s="12"/>
      <c r="J10" s="81"/>
    </row>
    <row r="11" spans="1:10" ht="15.6" x14ac:dyDescent="0.3">
      <c r="A11" s="4"/>
      <c r="B11" s="22" t="s">
        <v>2</v>
      </c>
      <c r="C11" s="104" t="s">
        <v>32</v>
      </c>
      <c r="D11" s="105"/>
      <c r="E11" s="105"/>
      <c r="F11" s="12"/>
      <c r="G11" s="12"/>
      <c r="H11" s="12"/>
      <c r="I11" s="12"/>
      <c r="J11" s="81"/>
    </row>
    <row r="12" spans="1:10" ht="15.6" x14ac:dyDescent="0.3">
      <c r="A12" s="4"/>
      <c r="B12" s="25"/>
      <c r="C12" s="12"/>
      <c r="D12" s="12"/>
      <c r="E12" s="12"/>
      <c r="F12" s="12"/>
      <c r="G12" s="12"/>
      <c r="H12" s="12"/>
      <c r="I12" s="12"/>
      <c r="J12" s="81"/>
    </row>
    <row r="13" spans="1:10" ht="15.6" x14ac:dyDescent="0.3">
      <c r="A13" s="4"/>
      <c r="B13" s="25" t="s">
        <v>4</v>
      </c>
      <c r="C13" s="12"/>
      <c r="D13" s="107" t="s">
        <v>30</v>
      </c>
      <c r="E13" s="107"/>
      <c r="F13" s="12"/>
      <c r="G13" s="12"/>
      <c r="H13" s="12"/>
      <c r="I13" s="12"/>
      <c r="J13" s="81"/>
    </row>
    <row r="14" spans="1:10" ht="15.6" x14ac:dyDescent="0.3">
      <c r="A14" s="4"/>
      <c r="B14" s="12"/>
      <c r="C14" s="12"/>
      <c r="D14" s="12"/>
      <c r="E14" s="12"/>
      <c r="F14" s="12"/>
      <c r="G14" s="12"/>
      <c r="H14" s="12"/>
      <c r="I14" s="12"/>
      <c r="J14" s="81"/>
    </row>
    <row r="15" spans="1:10" ht="15.6" x14ac:dyDescent="0.3">
      <c r="A15" s="4"/>
      <c r="B15" s="12"/>
      <c r="C15" s="12"/>
      <c r="D15" s="12"/>
      <c r="E15" s="12"/>
      <c r="F15" s="12"/>
      <c r="G15" s="12"/>
      <c r="H15" s="12"/>
      <c r="I15" s="12"/>
      <c r="J15" s="81"/>
    </row>
    <row r="16" spans="1:10" ht="24" customHeight="1" x14ac:dyDescent="0.3">
      <c r="A16" s="21"/>
      <c r="B16" s="88" t="s">
        <v>6</v>
      </c>
      <c r="C16" s="88"/>
      <c r="D16" s="19" t="s">
        <v>7</v>
      </c>
      <c r="E16" s="20" t="s">
        <v>8</v>
      </c>
      <c r="F16" s="88" t="s">
        <v>9</v>
      </c>
      <c r="G16" s="88"/>
      <c r="H16" s="88"/>
      <c r="I16" s="88"/>
      <c r="J16" s="82"/>
    </row>
    <row r="17" spans="1:10" ht="15.6" x14ac:dyDescent="0.3">
      <c r="A17" s="4"/>
      <c r="B17" s="119">
        <v>45413</v>
      </c>
      <c r="C17" s="111"/>
      <c r="D17" s="27">
        <v>3.44</v>
      </c>
      <c r="E17" s="26" t="s">
        <v>14</v>
      </c>
      <c r="F17" s="111" t="s">
        <v>20</v>
      </c>
      <c r="G17" s="111"/>
      <c r="H17" s="111"/>
      <c r="I17" s="111"/>
      <c r="J17" s="81"/>
    </row>
    <row r="18" spans="1:10" ht="15.6" x14ac:dyDescent="0.3">
      <c r="A18" s="4"/>
      <c r="B18" s="119">
        <v>45415</v>
      </c>
      <c r="C18" s="111"/>
      <c r="D18" s="27">
        <f>56-27.2+3.44</f>
        <v>32.24</v>
      </c>
      <c r="E18" s="26" t="s">
        <v>14</v>
      </c>
      <c r="F18" s="111" t="s">
        <v>20</v>
      </c>
      <c r="G18" s="111"/>
      <c r="H18" s="111"/>
      <c r="I18" s="111"/>
      <c r="J18" s="81"/>
    </row>
    <row r="19" spans="1:10" ht="15.6" x14ac:dyDescent="0.3">
      <c r="A19" s="4"/>
      <c r="B19" s="119">
        <v>45415</v>
      </c>
      <c r="C19" s="111"/>
      <c r="D19" s="27">
        <v>65.739999999999995</v>
      </c>
      <c r="E19" s="26" t="s">
        <v>21</v>
      </c>
      <c r="F19" s="111" t="s">
        <v>20</v>
      </c>
      <c r="G19" s="111"/>
      <c r="H19" s="111"/>
      <c r="I19" s="111"/>
      <c r="J19" s="81"/>
    </row>
    <row r="20" spans="1:10" ht="15.6" x14ac:dyDescent="0.3">
      <c r="A20" s="4"/>
      <c r="B20" s="119">
        <v>45419</v>
      </c>
      <c r="C20" s="111"/>
      <c r="D20" s="27">
        <v>3.44</v>
      </c>
      <c r="E20" s="26" t="s">
        <v>14</v>
      </c>
      <c r="F20" s="111" t="s">
        <v>20</v>
      </c>
      <c r="G20" s="111"/>
      <c r="H20" s="111"/>
      <c r="I20" s="111"/>
      <c r="J20" s="81"/>
    </row>
    <row r="21" spans="1:10" ht="15.6" x14ac:dyDescent="0.3">
      <c r="A21" s="4"/>
      <c r="B21" s="119">
        <v>45421</v>
      </c>
      <c r="C21" s="111"/>
      <c r="D21" s="27">
        <v>3.44</v>
      </c>
      <c r="E21" s="26" t="s">
        <v>14</v>
      </c>
      <c r="F21" s="111" t="s">
        <v>20</v>
      </c>
      <c r="G21" s="111"/>
      <c r="H21" s="111"/>
      <c r="I21" s="111"/>
      <c r="J21" s="81"/>
    </row>
    <row r="22" spans="1:10" ht="15.6" x14ac:dyDescent="0.3">
      <c r="A22" s="4"/>
      <c r="B22" s="119">
        <v>45425</v>
      </c>
      <c r="C22" s="111"/>
      <c r="D22" s="27">
        <v>35.200000000000003</v>
      </c>
      <c r="E22" s="26" t="s">
        <v>14</v>
      </c>
      <c r="F22" s="111" t="s">
        <v>20</v>
      </c>
      <c r="G22" s="111"/>
      <c r="H22" s="111"/>
      <c r="I22" s="111"/>
      <c r="J22" s="81"/>
    </row>
    <row r="23" spans="1:10" ht="15.6" x14ac:dyDescent="0.3">
      <c r="A23" s="4"/>
      <c r="B23" s="119">
        <v>45426</v>
      </c>
      <c r="C23" s="111"/>
      <c r="D23" s="27">
        <v>3.44</v>
      </c>
      <c r="E23" s="26" t="s">
        <v>14</v>
      </c>
      <c r="F23" s="111" t="s">
        <v>20</v>
      </c>
      <c r="G23" s="111"/>
      <c r="H23" s="111"/>
      <c r="I23" s="111"/>
      <c r="J23" s="81"/>
    </row>
    <row r="24" spans="1:10" ht="15.6" x14ac:dyDescent="0.3">
      <c r="A24" s="4"/>
      <c r="B24" s="120">
        <v>45434</v>
      </c>
      <c r="C24" s="120"/>
      <c r="D24" s="27">
        <v>3.44</v>
      </c>
      <c r="E24" s="26" t="s">
        <v>14</v>
      </c>
      <c r="F24" s="111" t="s">
        <v>20</v>
      </c>
      <c r="G24" s="111"/>
      <c r="H24" s="111"/>
      <c r="I24" s="111"/>
      <c r="J24" s="81"/>
    </row>
    <row r="25" spans="1:10" ht="15.6" x14ac:dyDescent="0.3">
      <c r="A25" s="4"/>
      <c r="B25" s="120">
        <v>45436</v>
      </c>
      <c r="C25" s="120"/>
      <c r="D25" s="27">
        <v>3.44</v>
      </c>
      <c r="E25" s="26" t="s">
        <v>14</v>
      </c>
      <c r="F25" s="111" t="s">
        <v>20</v>
      </c>
      <c r="G25" s="111"/>
      <c r="H25" s="111"/>
      <c r="I25" s="111"/>
      <c r="J25" s="81"/>
    </row>
    <row r="26" spans="1:10" ht="15.6" x14ac:dyDescent="0.3">
      <c r="A26" s="4"/>
      <c r="B26" s="120">
        <v>45439</v>
      </c>
      <c r="C26" s="120"/>
      <c r="D26" s="27">
        <v>3.44</v>
      </c>
      <c r="E26" s="26" t="s">
        <v>14</v>
      </c>
      <c r="F26" s="111" t="s">
        <v>20</v>
      </c>
      <c r="G26" s="111"/>
      <c r="H26" s="111"/>
      <c r="I26" s="111"/>
      <c r="J26" s="81"/>
    </row>
    <row r="27" spans="1:10" ht="15.6" x14ac:dyDescent="0.3">
      <c r="A27" s="4"/>
      <c r="B27" s="120">
        <v>45440</v>
      </c>
      <c r="C27" s="120"/>
      <c r="D27" s="27">
        <v>33.6</v>
      </c>
      <c r="E27" s="26" t="s">
        <v>14</v>
      </c>
      <c r="F27" s="111" t="s">
        <v>20</v>
      </c>
      <c r="G27" s="111"/>
      <c r="H27" s="111"/>
      <c r="I27" s="111"/>
      <c r="J27" s="81"/>
    </row>
    <row r="28" spans="1:10" ht="15.6" x14ac:dyDescent="0.3">
      <c r="A28" s="4"/>
      <c r="B28" s="120">
        <v>45440</v>
      </c>
      <c r="C28" s="120"/>
      <c r="D28" s="27">
        <v>22.5</v>
      </c>
      <c r="E28" s="26" t="s">
        <v>21</v>
      </c>
      <c r="F28" s="111" t="s">
        <v>20</v>
      </c>
      <c r="G28" s="111"/>
      <c r="H28" s="111"/>
      <c r="I28" s="111"/>
      <c r="J28" s="81"/>
    </row>
    <row r="29" spans="1:10" ht="15.6" x14ac:dyDescent="0.3">
      <c r="A29" s="4"/>
      <c r="B29" s="120">
        <v>45443</v>
      </c>
      <c r="C29" s="120"/>
      <c r="D29" s="27">
        <v>33.6</v>
      </c>
      <c r="E29" s="26" t="s">
        <v>14</v>
      </c>
      <c r="F29" s="111" t="s">
        <v>20</v>
      </c>
      <c r="G29" s="111"/>
      <c r="H29" s="111"/>
      <c r="I29" s="111"/>
      <c r="J29" s="81"/>
    </row>
    <row r="30" spans="1:10" ht="15.6" x14ac:dyDescent="0.3">
      <c r="A30" s="4"/>
      <c r="B30" s="120">
        <v>45443</v>
      </c>
      <c r="C30" s="120"/>
      <c r="D30" s="27">
        <v>28</v>
      </c>
      <c r="E30" s="26" t="s">
        <v>21</v>
      </c>
      <c r="F30" s="111" t="s">
        <v>20</v>
      </c>
      <c r="G30" s="111"/>
      <c r="H30" s="111"/>
      <c r="I30" s="111"/>
      <c r="J30" s="81"/>
    </row>
    <row r="31" spans="1:10" ht="15.6" x14ac:dyDescent="0.3">
      <c r="A31" s="4"/>
      <c r="B31" s="119">
        <v>45447</v>
      </c>
      <c r="C31" s="111"/>
      <c r="D31" s="27">
        <v>3.44</v>
      </c>
      <c r="E31" s="26" t="s">
        <v>14</v>
      </c>
      <c r="F31" s="111" t="s">
        <v>20</v>
      </c>
      <c r="G31" s="111"/>
      <c r="H31" s="111"/>
      <c r="I31" s="111"/>
      <c r="J31" s="81"/>
    </row>
    <row r="32" spans="1:10" ht="15.6" x14ac:dyDescent="0.3">
      <c r="A32" s="4"/>
      <c r="B32" s="119">
        <v>45449</v>
      </c>
      <c r="C32" s="111"/>
      <c r="D32" s="27">
        <v>33.6</v>
      </c>
      <c r="E32" s="26" t="s">
        <v>14</v>
      </c>
      <c r="F32" s="111" t="s">
        <v>20</v>
      </c>
      <c r="G32" s="111"/>
      <c r="H32" s="111"/>
      <c r="I32" s="111"/>
      <c r="J32" s="81"/>
    </row>
    <row r="33" spans="1:10" ht="15.6" x14ac:dyDescent="0.3">
      <c r="A33" s="4"/>
      <c r="B33" s="119">
        <v>45449</v>
      </c>
      <c r="C33" s="111"/>
      <c r="D33" s="27">
        <v>28</v>
      </c>
      <c r="E33" s="26" t="s">
        <v>21</v>
      </c>
      <c r="F33" s="111" t="s">
        <v>20</v>
      </c>
      <c r="G33" s="111"/>
      <c r="H33" s="111"/>
      <c r="I33" s="111"/>
      <c r="J33" s="81"/>
    </row>
    <row r="34" spans="1:10" ht="15.6" x14ac:dyDescent="0.3">
      <c r="A34" s="4"/>
      <c r="B34" s="119">
        <v>45454</v>
      </c>
      <c r="C34" s="111"/>
      <c r="D34" s="27">
        <v>3.44</v>
      </c>
      <c r="E34" s="26" t="s">
        <v>14</v>
      </c>
      <c r="F34" s="111" t="s">
        <v>20</v>
      </c>
      <c r="G34" s="111"/>
      <c r="H34" s="111"/>
      <c r="I34" s="111"/>
      <c r="J34" s="81"/>
    </row>
    <row r="35" spans="1:10" ht="15.6" x14ac:dyDescent="0.3">
      <c r="A35" s="4"/>
      <c r="B35" s="119">
        <v>45455</v>
      </c>
      <c r="C35" s="111"/>
      <c r="D35" s="27">
        <v>33.6</v>
      </c>
      <c r="E35" s="26" t="s">
        <v>14</v>
      </c>
      <c r="F35" s="111" t="s">
        <v>20</v>
      </c>
      <c r="G35" s="111"/>
      <c r="H35" s="111"/>
      <c r="I35" s="111"/>
      <c r="J35" s="81"/>
    </row>
    <row r="36" spans="1:10" ht="15.6" x14ac:dyDescent="0.3">
      <c r="A36" s="4"/>
      <c r="B36" s="119">
        <v>45461</v>
      </c>
      <c r="C36" s="111"/>
      <c r="D36" s="27">
        <v>3.44</v>
      </c>
      <c r="E36" s="26" t="s">
        <v>14</v>
      </c>
      <c r="F36" s="111" t="s">
        <v>20</v>
      </c>
      <c r="G36" s="111"/>
      <c r="H36" s="111"/>
      <c r="I36" s="111"/>
      <c r="J36" s="81"/>
    </row>
    <row r="37" spans="1:10" ht="15.6" x14ac:dyDescent="0.3">
      <c r="A37" s="4"/>
      <c r="B37" s="119">
        <v>45468</v>
      </c>
      <c r="C37" s="111"/>
      <c r="D37" s="27">
        <v>3.44</v>
      </c>
      <c r="E37" s="26" t="s">
        <v>14</v>
      </c>
      <c r="F37" s="111" t="s">
        <v>20</v>
      </c>
      <c r="G37" s="111"/>
      <c r="H37" s="111"/>
      <c r="I37" s="111"/>
      <c r="J37" s="81"/>
    </row>
    <row r="38" spans="1:10" ht="15.6" x14ac:dyDescent="0.3">
      <c r="A38" s="4"/>
      <c r="B38" s="119">
        <v>45469</v>
      </c>
      <c r="C38" s="111"/>
      <c r="D38" s="27">
        <v>56</v>
      </c>
      <c r="E38" s="26" t="s">
        <v>14</v>
      </c>
      <c r="F38" s="111" t="s">
        <v>24</v>
      </c>
      <c r="G38" s="111"/>
      <c r="H38" s="111"/>
      <c r="I38" s="111"/>
      <c r="J38" s="81"/>
    </row>
    <row r="39" spans="1:10" ht="15.6" x14ac:dyDescent="0.3">
      <c r="A39" s="4"/>
      <c r="B39" s="119">
        <v>45469</v>
      </c>
      <c r="C39" s="111"/>
      <c r="D39" s="27">
        <v>67.22</v>
      </c>
      <c r="E39" s="26" t="s">
        <v>21</v>
      </c>
      <c r="F39" s="111" t="s">
        <v>24</v>
      </c>
      <c r="G39" s="111"/>
      <c r="H39" s="111"/>
      <c r="I39" s="111"/>
      <c r="J39" s="81"/>
    </row>
    <row r="40" spans="1:10" ht="15.6" x14ac:dyDescent="0.3">
      <c r="A40" s="4"/>
      <c r="B40" s="119">
        <v>45477</v>
      </c>
      <c r="C40" s="111"/>
      <c r="D40" s="27">
        <v>3.44</v>
      </c>
      <c r="E40" s="26" t="s">
        <v>14</v>
      </c>
      <c r="F40" s="111" t="s">
        <v>20</v>
      </c>
      <c r="G40" s="111"/>
      <c r="H40" s="111"/>
      <c r="I40" s="111"/>
      <c r="J40" s="81"/>
    </row>
    <row r="41" spans="1:10" ht="15.6" x14ac:dyDescent="0.3">
      <c r="A41" s="4"/>
      <c r="B41" s="119">
        <v>45484</v>
      </c>
      <c r="C41" s="111"/>
      <c r="D41" s="27">
        <v>33.6</v>
      </c>
      <c r="E41" s="26" t="s">
        <v>14</v>
      </c>
      <c r="F41" s="111" t="s">
        <v>20</v>
      </c>
      <c r="G41" s="111"/>
      <c r="H41" s="111"/>
      <c r="I41" s="111"/>
      <c r="J41" s="81"/>
    </row>
    <row r="42" spans="1:10" ht="15.6" x14ac:dyDescent="0.3">
      <c r="B42" s="119">
        <v>45484</v>
      </c>
      <c r="C42" s="111"/>
      <c r="D42" s="27">
        <v>22.5</v>
      </c>
      <c r="E42" s="26" t="s">
        <v>21</v>
      </c>
      <c r="F42" s="111" t="s">
        <v>20</v>
      </c>
      <c r="G42" s="111"/>
      <c r="H42" s="111"/>
      <c r="I42" s="111"/>
      <c r="J42" s="81"/>
    </row>
    <row r="43" spans="1:10" ht="15.6" x14ac:dyDescent="0.3">
      <c r="B43" s="119">
        <v>45490</v>
      </c>
      <c r="C43" s="111"/>
      <c r="D43" s="27">
        <v>56</v>
      </c>
      <c r="E43" s="26" t="s">
        <v>14</v>
      </c>
      <c r="F43" s="111" t="s">
        <v>20</v>
      </c>
      <c r="G43" s="111"/>
      <c r="H43" s="111"/>
      <c r="I43" s="111"/>
      <c r="J43" s="81"/>
    </row>
    <row r="44" spans="1:10" ht="15.6" x14ac:dyDescent="0.3">
      <c r="B44" s="119">
        <v>45490</v>
      </c>
      <c r="C44" s="111"/>
      <c r="D44" s="27">
        <v>57.36</v>
      </c>
      <c r="E44" s="26" t="s">
        <v>21</v>
      </c>
      <c r="F44" s="111" t="s">
        <v>20</v>
      </c>
      <c r="G44" s="111"/>
      <c r="H44" s="111"/>
      <c r="I44" s="111"/>
      <c r="J44" s="81"/>
    </row>
    <row r="45" spans="1:10" ht="15.6" x14ac:dyDescent="0.3">
      <c r="B45" s="119">
        <v>45492</v>
      </c>
      <c r="C45" s="111"/>
      <c r="D45" s="27">
        <v>33.6</v>
      </c>
      <c r="E45" s="26" t="s">
        <v>14</v>
      </c>
      <c r="F45" s="111" t="s">
        <v>20</v>
      </c>
      <c r="G45" s="111"/>
      <c r="H45" s="111"/>
      <c r="I45" s="111"/>
      <c r="J45" s="81"/>
    </row>
    <row r="46" spans="1:10" ht="15.6" x14ac:dyDescent="0.3">
      <c r="B46" s="119">
        <v>45498</v>
      </c>
      <c r="C46" s="111"/>
      <c r="D46" s="27">
        <v>3.44</v>
      </c>
      <c r="E46" s="26" t="s">
        <v>14</v>
      </c>
      <c r="F46" s="111" t="s">
        <v>20</v>
      </c>
      <c r="G46" s="111"/>
      <c r="H46" s="111"/>
      <c r="I46" s="111"/>
      <c r="J46" s="81"/>
    </row>
    <row r="47" spans="1:10" ht="15.6" x14ac:dyDescent="0.3">
      <c r="B47" s="119">
        <v>45503</v>
      </c>
      <c r="C47" s="111"/>
      <c r="D47" s="27">
        <v>3.44</v>
      </c>
      <c r="E47" s="26" t="s">
        <v>14</v>
      </c>
      <c r="F47" s="111" t="s">
        <v>20</v>
      </c>
      <c r="G47" s="111"/>
      <c r="H47" s="111"/>
      <c r="I47" s="111"/>
      <c r="J47" s="81"/>
    </row>
    <row r="48" spans="1:10" ht="15.6" x14ac:dyDescent="0.3">
      <c r="B48" s="119">
        <v>45505</v>
      </c>
      <c r="C48" s="111"/>
      <c r="D48" s="27">
        <v>22.5</v>
      </c>
      <c r="E48" s="26" t="s">
        <v>23</v>
      </c>
      <c r="F48" s="111" t="s">
        <v>13</v>
      </c>
      <c r="G48" s="111"/>
      <c r="H48" s="111"/>
      <c r="I48" s="111"/>
      <c r="J48" s="81"/>
    </row>
    <row r="49" spans="2:10" ht="15.6" x14ac:dyDescent="0.3">
      <c r="B49" s="119">
        <v>45511</v>
      </c>
      <c r="C49" s="111"/>
      <c r="D49" s="27">
        <v>45</v>
      </c>
      <c r="E49" s="26" t="s">
        <v>23</v>
      </c>
      <c r="F49" s="111" t="s">
        <v>20</v>
      </c>
      <c r="G49" s="111"/>
      <c r="H49" s="111"/>
      <c r="I49" s="111"/>
      <c r="J49" s="81"/>
    </row>
    <row r="50" spans="2:10" ht="15.6" x14ac:dyDescent="0.3">
      <c r="B50" s="119">
        <v>45511</v>
      </c>
      <c r="C50" s="111"/>
      <c r="D50" s="27">
        <v>244.25</v>
      </c>
      <c r="E50" s="26" t="s">
        <v>19</v>
      </c>
      <c r="F50" s="111" t="s">
        <v>20</v>
      </c>
      <c r="G50" s="111"/>
      <c r="H50" s="111"/>
      <c r="I50" s="111"/>
      <c r="J50" s="81"/>
    </row>
    <row r="51" spans="2:10" ht="15.6" x14ac:dyDescent="0.3">
      <c r="B51" s="119">
        <v>45512</v>
      </c>
      <c r="C51" s="111"/>
      <c r="D51" s="27">
        <v>22.5</v>
      </c>
      <c r="E51" s="26" t="s">
        <v>23</v>
      </c>
      <c r="F51" s="111" t="s">
        <v>20</v>
      </c>
      <c r="G51" s="111"/>
      <c r="H51" s="111"/>
      <c r="I51" s="111"/>
      <c r="J51" s="81"/>
    </row>
    <row r="52" spans="2:10" ht="15.6" x14ac:dyDescent="0.3">
      <c r="B52" s="119">
        <v>45517</v>
      </c>
      <c r="C52" s="111"/>
      <c r="D52" s="27">
        <v>3.44</v>
      </c>
      <c r="E52" s="26" t="s">
        <v>14</v>
      </c>
      <c r="F52" s="111" t="s">
        <v>20</v>
      </c>
      <c r="G52" s="111"/>
      <c r="H52" s="111"/>
      <c r="I52" s="111"/>
      <c r="J52" s="81"/>
    </row>
    <row r="53" spans="2:10" ht="15.6" x14ac:dyDescent="0.3">
      <c r="B53" s="119">
        <v>45518</v>
      </c>
      <c r="C53" s="111"/>
      <c r="D53" s="27">
        <v>33.6</v>
      </c>
      <c r="E53" s="26" t="s">
        <v>14</v>
      </c>
      <c r="F53" s="111" t="s">
        <v>20</v>
      </c>
      <c r="G53" s="111"/>
      <c r="H53" s="111"/>
      <c r="I53" s="111"/>
      <c r="J53" s="81"/>
    </row>
    <row r="54" spans="2:10" ht="15.6" x14ac:dyDescent="0.3">
      <c r="B54" s="119">
        <v>45518</v>
      </c>
      <c r="C54" s="111"/>
      <c r="D54" s="27">
        <v>22.5</v>
      </c>
      <c r="E54" s="26" t="s">
        <v>21</v>
      </c>
      <c r="F54" s="111" t="s">
        <v>20</v>
      </c>
      <c r="G54" s="111"/>
      <c r="H54" s="111"/>
      <c r="I54" s="111"/>
      <c r="J54" s="81"/>
    </row>
    <row r="55" spans="2:10" ht="15.6" x14ac:dyDescent="0.3">
      <c r="B55" s="119">
        <v>45524</v>
      </c>
      <c r="C55" s="111"/>
      <c r="D55" s="27">
        <v>3.44</v>
      </c>
      <c r="E55" s="26" t="s">
        <v>14</v>
      </c>
      <c r="F55" s="111" t="s">
        <v>20</v>
      </c>
      <c r="G55" s="111"/>
      <c r="H55" s="111"/>
      <c r="I55" s="111"/>
      <c r="J55" s="81"/>
    </row>
    <row r="56" spans="2:10" ht="15.6" x14ac:dyDescent="0.3">
      <c r="B56" s="119"/>
      <c r="C56" s="111"/>
      <c r="D56" s="27"/>
      <c r="E56" s="26"/>
      <c r="F56" s="111"/>
      <c r="G56" s="111"/>
      <c r="H56" s="111"/>
      <c r="I56" s="111"/>
      <c r="J56" s="81"/>
    </row>
    <row r="57" spans="2:10" ht="15.6" x14ac:dyDescent="0.3">
      <c r="B57" s="119"/>
      <c r="C57" s="111"/>
      <c r="D57" s="27"/>
      <c r="E57" s="26"/>
      <c r="F57" s="111"/>
      <c r="G57" s="111"/>
      <c r="H57" s="111"/>
      <c r="I57" s="111"/>
      <c r="J57" s="81"/>
    </row>
    <row r="58" spans="2:10" ht="15.6" x14ac:dyDescent="0.3">
      <c r="B58" s="122" t="s">
        <v>26</v>
      </c>
      <c r="C58" s="123"/>
      <c r="D58" s="29">
        <f>SUM(D17:D56)</f>
        <v>1117.75</v>
      </c>
      <c r="E58" s="28"/>
      <c r="F58" s="121"/>
      <c r="G58" s="121"/>
      <c r="H58" s="121"/>
      <c r="I58" s="121"/>
      <c r="J58" s="81"/>
    </row>
    <row r="65" spans="4:4" x14ac:dyDescent="0.3">
      <c r="D65" s="59">
        <f>D58-1117.75</f>
        <v>0</v>
      </c>
    </row>
  </sheetData>
  <mergeCells count="89">
    <mergeCell ref="F58:I58"/>
    <mergeCell ref="B57:C57"/>
    <mergeCell ref="F57:I57"/>
    <mergeCell ref="B58:C58"/>
    <mergeCell ref="B55:C55"/>
    <mergeCell ref="F55:I55"/>
    <mergeCell ref="B56:C56"/>
    <mergeCell ref="F56:I56"/>
    <mergeCell ref="B53:C53"/>
    <mergeCell ref="F53:I53"/>
    <mergeCell ref="B54:C54"/>
    <mergeCell ref="F54:I54"/>
    <mergeCell ref="B51:C51"/>
    <mergeCell ref="F51:I51"/>
    <mergeCell ref="B52:C52"/>
    <mergeCell ref="F52:I52"/>
    <mergeCell ref="B49:C49"/>
    <mergeCell ref="F49:I49"/>
    <mergeCell ref="B50:C50"/>
    <mergeCell ref="F50:I50"/>
    <mergeCell ref="B47:C47"/>
    <mergeCell ref="F47:I47"/>
    <mergeCell ref="B48:C48"/>
    <mergeCell ref="F48:I48"/>
    <mergeCell ref="B45:C45"/>
    <mergeCell ref="F45:I45"/>
    <mergeCell ref="B46:C46"/>
    <mergeCell ref="F46:I46"/>
    <mergeCell ref="B43:C43"/>
    <mergeCell ref="F43:I43"/>
    <mergeCell ref="B44:C44"/>
    <mergeCell ref="F44:I44"/>
    <mergeCell ref="B41:C41"/>
    <mergeCell ref="F41:I41"/>
    <mergeCell ref="B42:C42"/>
    <mergeCell ref="F42:I42"/>
    <mergeCell ref="B39:C39"/>
    <mergeCell ref="F39:I39"/>
    <mergeCell ref="B40:C40"/>
    <mergeCell ref="F40:I40"/>
    <mergeCell ref="B37:C37"/>
    <mergeCell ref="F37:I37"/>
    <mergeCell ref="B38:C38"/>
    <mergeCell ref="F38:I38"/>
    <mergeCell ref="B35:C35"/>
    <mergeCell ref="F35:I35"/>
    <mergeCell ref="B36:C36"/>
    <mergeCell ref="F36:I36"/>
    <mergeCell ref="B33:C33"/>
    <mergeCell ref="F33:I33"/>
    <mergeCell ref="B34:C34"/>
    <mergeCell ref="F34:I34"/>
    <mergeCell ref="B31:C31"/>
    <mergeCell ref="F31:I31"/>
    <mergeCell ref="B32:C32"/>
    <mergeCell ref="F32:I32"/>
    <mergeCell ref="B29:C29"/>
    <mergeCell ref="F29:I29"/>
    <mergeCell ref="B30:C30"/>
    <mergeCell ref="F30:I30"/>
    <mergeCell ref="B27:C27"/>
    <mergeCell ref="F27:I27"/>
    <mergeCell ref="B28:C28"/>
    <mergeCell ref="F28:I28"/>
    <mergeCell ref="B25:C25"/>
    <mergeCell ref="F25:I25"/>
    <mergeCell ref="B26:C26"/>
    <mergeCell ref="F26:I26"/>
    <mergeCell ref="B23:C23"/>
    <mergeCell ref="F23:I23"/>
    <mergeCell ref="B24:C24"/>
    <mergeCell ref="F24:I24"/>
    <mergeCell ref="B21:C21"/>
    <mergeCell ref="F21:I21"/>
    <mergeCell ref="B22:C22"/>
    <mergeCell ref="F22:I22"/>
    <mergeCell ref="B19:C19"/>
    <mergeCell ref="F19:I19"/>
    <mergeCell ref="B20:C20"/>
    <mergeCell ref="F20:I20"/>
    <mergeCell ref="B17:C17"/>
    <mergeCell ref="F17:I17"/>
    <mergeCell ref="B18:C18"/>
    <mergeCell ref="F18:I18"/>
    <mergeCell ref="C9:I9"/>
    <mergeCell ref="C11:E11"/>
    <mergeCell ref="D13:E13"/>
    <mergeCell ref="B16:C16"/>
    <mergeCell ref="F16:I16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'Z:\Spot to save files for Sharepoint\PDF Files\[BPSAA Q1 2024-25 Executive Expense Claims Report - T. Le.xlsx]dropdown lists'!#REF!</xm:f>
          </x14:formula1>
          <xm:sqref>E38:E39 F49:I51 E52:I55 E17:I37 E40:I47</xm:sqref>
        </x14:dataValidation>
        <x14:dataValidation type="list" allowBlank="1" showInputMessage="1" showErrorMessage="1">
          <x14:formula1>
            <xm:f>'Z:\Spot to save files for Sharepoint\PDF Files\[BPSAA Q1 2024-25 Executive Expense Claims Report - T. Le.xlsx]dropdown lists'!#REF!</xm:f>
          </x14:formula1>
          <xm:sqref>E56:I56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4" workbookViewId="0">
      <selection activeCell="G18" sqref="G18:J18"/>
    </sheetView>
  </sheetViews>
  <sheetFormatPr defaultRowHeight="14.4" x14ac:dyDescent="0.3"/>
  <cols>
    <col min="1" max="1" width="4.44140625" customWidth="1"/>
    <col min="4" max="4" width="10.6640625" customWidth="1"/>
    <col min="6" max="6" width="21.33203125" customWidth="1"/>
  </cols>
  <sheetData>
    <row r="1" spans="1:11" x14ac:dyDescent="0.3">
      <c r="A1" s="124"/>
      <c r="B1" s="124"/>
      <c r="C1" s="39"/>
      <c r="D1" s="39"/>
      <c r="E1" s="39"/>
      <c r="F1" s="39"/>
      <c r="G1" s="39"/>
      <c r="H1" s="39"/>
      <c r="I1" s="39"/>
      <c r="J1" s="39"/>
      <c r="K1" s="50"/>
    </row>
    <row r="2" spans="1:11" x14ac:dyDescent="0.3">
      <c r="A2" s="124"/>
      <c r="B2" s="124"/>
      <c r="C2" s="39"/>
      <c r="D2" s="39"/>
      <c r="E2" s="39"/>
      <c r="F2" s="39"/>
      <c r="G2" s="39"/>
      <c r="H2" s="39"/>
      <c r="I2" s="39"/>
      <c r="J2" s="39"/>
      <c r="K2" s="50"/>
    </row>
    <row r="3" spans="1:11" x14ac:dyDescent="0.3">
      <c r="A3" s="124"/>
      <c r="B3" s="124"/>
      <c r="C3" s="39"/>
      <c r="D3" s="39"/>
      <c r="E3" s="39"/>
      <c r="F3" s="39"/>
      <c r="G3" s="39"/>
      <c r="H3" s="39"/>
      <c r="I3" s="39"/>
      <c r="J3" s="39"/>
      <c r="K3" s="50"/>
    </row>
    <row r="4" spans="1:11" x14ac:dyDescent="0.3">
      <c r="A4" s="124"/>
      <c r="B4" s="124"/>
      <c r="C4" s="39"/>
      <c r="D4" s="39"/>
      <c r="E4" s="39"/>
      <c r="F4" s="39"/>
      <c r="G4" s="39"/>
      <c r="H4" s="39"/>
      <c r="I4" s="39"/>
      <c r="J4" s="39"/>
      <c r="K4" s="50"/>
    </row>
    <row r="5" spans="1:11" x14ac:dyDescent="0.3">
      <c r="A5" s="124"/>
      <c r="B5" s="124"/>
      <c r="C5" s="39"/>
      <c r="D5" s="39"/>
      <c r="E5" s="39"/>
      <c r="F5" s="39"/>
      <c r="G5" s="39"/>
      <c r="H5" s="39"/>
      <c r="I5" s="39"/>
      <c r="J5" s="39"/>
      <c r="K5" s="50"/>
    </row>
    <row r="6" spans="1:11" x14ac:dyDescent="0.3">
      <c r="A6" s="124"/>
      <c r="B6" s="124"/>
      <c r="C6" s="39"/>
      <c r="D6" s="39"/>
      <c r="E6" s="39"/>
      <c r="F6" s="39"/>
      <c r="G6" s="39"/>
      <c r="H6" s="39"/>
      <c r="I6" s="39"/>
      <c r="J6" s="39"/>
      <c r="K6" s="50"/>
    </row>
    <row r="7" spans="1:1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50"/>
    </row>
    <row r="8" spans="1:11" x14ac:dyDescent="0.3">
      <c r="A8" s="124"/>
      <c r="B8" s="124"/>
      <c r="C8" s="40"/>
      <c r="D8" s="40"/>
      <c r="E8" s="40"/>
      <c r="F8" s="40"/>
      <c r="G8" s="40"/>
      <c r="H8" s="40"/>
      <c r="I8" s="40"/>
      <c r="J8" s="40"/>
      <c r="K8" s="50"/>
    </row>
    <row r="9" spans="1:11" ht="15.6" x14ac:dyDescent="0.3">
      <c r="A9" s="40"/>
      <c r="B9" s="41" t="s">
        <v>0</v>
      </c>
      <c r="C9" s="128" t="s">
        <v>33</v>
      </c>
      <c r="D9" s="128"/>
      <c r="E9" s="128"/>
      <c r="F9" s="128"/>
      <c r="G9" s="42"/>
      <c r="H9" s="42"/>
      <c r="I9" s="42"/>
      <c r="J9" s="42"/>
      <c r="K9" s="50"/>
    </row>
    <row r="10" spans="1:11" ht="15.6" x14ac:dyDescent="0.3">
      <c r="A10" s="129"/>
      <c r="B10" s="129"/>
      <c r="C10" s="42"/>
      <c r="D10" s="42"/>
      <c r="E10" s="42"/>
      <c r="F10" s="42"/>
      <c r="G10" s="42"/>
      <c r="H10" s="42"/>
      <c r="I10" s="42"/>
      <c r="J10" s="42"/>
      <c r="K10" s="50"/>
    </row>
    <row r="11" spans="1:11" ht="15.6" x14ac:dyDescent="0.3">
      <c r="A11" s="40"/>
      <c r="B11" s="41" t="s">
        <v>2</v>
      </c>
      <c r="C11" s="128" t="s">
        <v>34</v>
      </c>
      <c r="D11" s="128"/>
      <c r="E11" s="128"/>
      <c r="F11" s="128"/>
      <c r="G11" s="131"/>
      <c r="H11" s="131"/>
      <c r="I11" s="42"/>
      <c r="J11" s="42"/>
      <c r="K11" s="50"/>
    </row>
    <row r="12" spans="1:11" ht="15.6" x14ac:dyDescent="0.3">
      <c r="A12" s="129"/>
      <c r="B12" s="129"/>
      <c r="C12" s="42"/>
      <c r="D12" s="42"/>
      <c r="E12" s="42"/>
      <c r="F12" s="42"/>
      <c r="G12" s="42"/>
      <c r="H12" s="42"/>
      <c r="I12" s="42"/>
      <c r="J12" s="42"/>
      <c r="K12" s="50"/>
    </row>
    <row r="13" spans="1:11" ht="15.6" x14ac:dyDescent="0.3">
      <c r="A13" s="40"/>
      <c r="B13" s="41" t="s">
        <v>4</v>
      </c>
      <c r="C13" s="42"/>
      <c r="D13" s="130" t="s">
        <v>30</v>
      </c>
      <c r="E13" s="130"/>
      <c r="F13" s="130"/>
      <c r="G13" s="42"/>
      <c r="H13" s="42"/>
      <c r="I13" s="42"/>
      <c r="J13" s="42"/>
      <c r="K13" s="50"/>
    </row>
    <row r="14" spans="1:11" ht="15.6" x14ac:dyDescent="0.3">
      <c r="A14" s="129"/>
      <c r="B14" s="129"/>
      <c r="C14" s="42"/>
      <c r="D14" s="42"/>
      <c r="E14" s="42"/>
      <c r="F14" s="42"/>
      <c r="G14" s="42"/>
      <c r="H14" s="42"/>
      <c r="I14" s="42"/>
      <c r="J14" s="42"/>
      <c r="K14" s="50"/>
    </row>
    <row r="15" spans="1:11" ht="15.6" x14ac:dyDescent="0.3">
      <c r="A15" s="129"/>
      <c r="B15" s="129"/>
      <c r="C15" s="42"/>
      <c r="D15" s="42"/>
      <c r="E15" s="42"/>
      <c r="F15" s="42"/>
      <c r="G15" s="42"/>
      <c r="H15" s="42"/>
      <c r="I15" s="42"/>
      <c r="J15" s="42"/>
      <c r="K15" s="50"/>
    </row>
    <row r="16" spans="1:11" ht="24.6" customHeight="1" x14ac:dyDescent="0.3">
      <c r="A16" s="43"/>
      <c r="B16" s="132" t="s">
        <v>6</v>
      </c>
      <c r="C16" s="133"/>
      <c r="D16" s="51" t="s">
        <v>7</v>
      </c>
      <c r="E16" s="132" t="s">
        <v>8</v>
      </c>
      <c r="F16" s="133"/>
      <c r="G16" s="132" t="s">
        <v>9</v>
      </c>
      <c r="H16" s="134"/>
      <c r="I16" s="134"/>
      <c r="J16" s="134"/>
      <c r="K16" s="49"/>
    </row>
    <row r="17" spans="1:11" ht="15.6" x14ac:dyDescent="0.3">
      <c r="A17" s="40"/>
      <c r="B17" s="125" t="s">
        <v>35</v>
      </c>
      <c r="C17" s="126"/>
      <c r="D17" s="44"/>
      <c r="E17" s="125"/>
      <c r="F17" s="126"/>
      <c r="G17" s="125"/>
      <c r="H17" s="127"/>
      <c r="I17" s="127"/>
      <c r="J17" s="127"/>
      <c r="K17" s="48"/>
    </row>
    <row r="18" spans="1:11" ht="15.6" x14ac:dyDescent="0.3">
      <c r="A18" s="40"/>
      <c r="B18" s="135"/>
      <c r="C18" s="136"/>
      <c r="D18" s="45"/>
      <c r="E18" s="135"/>
      <c r="F18" s="136"/>
      <c r="G18" s="135"/>
      <c r="H18" s="137"/>
      <c r="I18" s="137"/>
      <c r="J18" s="137"/>
      <c r="K18" s="48"/>
    </row>
    <row r="19" spans="1:11" ht="15.6" x14ac:dyDescent="0.3">
      <c r="A19" s="40"/>
      <c r="B19" s="135"/>
      <c r="C19" s="136"/>
      <c r="D19" s="45"/>
      <c r="E19" s="135"/>
      <c r="F19" s="136"/>
      <c r="G19" s="135"/>
      <c r="H19" s="137"/>
      <c r="I19" s="137"/>
      <c r="J19" s="137"/>
      <c r="K19" s="48"/>
    </row>
    <row r="20" spans="1:11" ht="15.6" x14ac:dyDescent="0.3">
      <c r="A20" s="40"/>
      <c r="B20" s="135"/>
      <c r="C20" s="136"/>
      <c r="D20" s="45"/>
      <c r="E20" s="135"/>
      <c r="F20" s="136"/>
      <c r="G20" s="135"/>
      <c r="H20" s="137"/>
      <c r="I20" s="137"/>
      <c r="J20" s="137"/>
      <c r="K20" s="48"/>
    </row>
    <row r="21" spans="1:11" ht="15.6" x14ac:dyDescent="0.3">
      <c r="A21" s="40"/>
      <c r="B21" s="135"/>
      <c r="C21" s="136"/>
      <c r="D21" s="45"/>
      <c r="E21" s="135"/>
      <c r="F21" s="136"/>
      <c r="G21" s="135"/>
      <c r="H21" s="137"/>
      <c r="I21" s="137"/>
      <c r="J21" s="137"/>
      <c r="K21" s="48"/>
    </row>
    <row r="22" spans="1:11" ht="15.6" x14ac:dyDescent="0.3">
      <c r="A22" s="40"/>
      <c r="B22" s="135"/>
      <c r="C22" s="136"/>
      <c r="D22" s="45"/>
      <c r="E22" s="135"/>
      <c r="F22" s="136"/>
      <c r="G22" s="135"/>
      <c r="H22" s="137"/>
      <c r="I22" s="137"/>
      <c r="J22" s="137"/>
      <c r="K22" s="48"/>
    </row>
    <row r="23" spans="1:11" ht="15.6" x14ac:dyDescent="0.3">
      <c r="A23" s="40"/>
      <c r="B23" s="135"/>
      <c r="C23" s="136"/>
      <c r="D23" s="45"/>
      <c r="E23" s="135"/>
      <c r="F23" s="136"/>
      <c r="G23" s="135"/>
      <c r="H23" s="137"/>
      <c r="I23" s="137"/>
      <c r="J23" s="137"/>
      <c r="K23" s="48"/>
    </row>
    <row r="24" spans="1:11" ht="15.6" x14ac:dyDescent="0.3">
      <c r="A24" s="40"/>
      <c r="B24" s="135"/>
      <c r="C24" s="136"/>
      <c r="D24" s="45"/>
      <c r="E24" s="135"/>
      <c r="F24" s="136"/>
      <c r="G24" s="135"/>
      <c r="H24" s="137"/>
      <c r="I24" s="137"/>
      <c r="J24" s="137"/>
      <c r="K24" s="48"/>
    </row>
    <row r="25" spans="1:11" ht="15.6" x14ac:dyDescent="0.3">
      <c r="A25" s="40"/>
      <c r="B25" s="135"/>
      <c r="C25" s="136"/>
      <c r="D25" s="45"/>
      <c r="E25" s="135"/>
      <c r="F25" s="136"/>
      <c r="G25" s="135"/>
      <c r="H25" s="137"/>
      <c r="I25" s="137"/>
      <c r="J25" s="137"/>
      <c r="K25" s="48"/>
    </row>
    <row r="26" spans="1:11" ht="15.6" x14ac:dyDescent="0.3">
      <c r="A26" s="40"/>
      <c r="B26" s="135"/>
      <c r="C26" s="136"/>
      <c r="D26" s="45"/>
      <c r="E26" s="135"/>
      <c r="F26" s="136"/>
      <c r="G26" s="135"/>
      <c r="H26" s="137"/>
      <c r="I26" s="137"/>
      <c r="J26" s="137"/>
      <c r="K26" s="48"/>
    </row>
    <row r="27" spans="1:11" ht="15.6" x14ac:dyDescent="0.3">
      <c r="A27" s="40"/>
      <c r="B27" s="135"/>
      <c r="C27" s="136"/>
      <c r="D27" s="45"/>
      <c r="E27" s="135"/>
      <c r="F27" s="136"/>
      <c r="G27" s="135"/>
      <c r="H27" s="137"/>
      <c r="I27" s="137"/>
      <c r="J27" s="137"/>
      <c r="K27" s="48"/>
    </row>
    <row r="28" spans="1:11" ht="15.6" x14ac:dyDescent="0.3">
      <c r="A28" s="40"/>
      <c r="B28" s="135"/>
      <c r="C28" s="136"/>
      <c r="D28" s="45"/>
      <c r="E28" s="135"/>
      <c r="F28" s="136"/>
      <c r="G28" s="135"/>
      <c r="H28" s="137"/>
      <c r="I28" s="137"/>
      <c r="J28" s="137"/>
      <c r="K28" s="48"/>
    </row>
    <row r="29" spans="1:11" ht="15.6" x14ac:dyDescent="0.3">
      <c r="A29" s="40"/>
      <c r="B29" s="135"/>
      <c r="C29" s="136"/>
      <c r="D29" s="45"/>
      <c r="E29" s="135"/>
      <c r="F29" s="136"/>
      <c r="G29" s="135"/>
      <c r="H29" s="137"/>
      <c r="I29" s="137"/>
      <c r="J29" s="137"/>
      <c r="K29" s="48"/>
    </row>
    <row r="30" spans="1:11" ht="15.6" x14ac:dyDescent="0.3">
      <c r="A30" s="40"/>
      <c r="B30" s="135"/>
      <c r="C30" s="136"/>
      <c r="D30" s="45"/>
      <c r="E30" s="135"/>
      <c r="F30" s="136"/>
      <c r="G30" s="135"/>
      <c r="H30" s="137"/>
      <c r="I30" s="137"/>
      <c r="J30" s="137"/>
      <c r="K30" s="48"/>
    </row>
    <row r="31" spans="1:11" ht="15.6" x14ac:dyDescent="0.3">
      <c r="A31" s="40"/>
      <c r="B31" s="138"/>
      <c r="C31" s="139"/>
      <c r="D31" s="46"/>
      <c r="E31" s="138"/>
      <c r="F31" s="139"/>
      <c r="G31" s="138"/>
      <c r="H31" s="140"/>
      <c r="I31" s="140"/>
      <c r="J31" s="140"/>
      <c r="K31" s="48"/>
    </row>
    <row r="32" spans="1:11" x14ac:dyDescent="0.3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1"/>
    </row>
    <row r="33" spans="1:11" x14ac:dyDescent="0.3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1"/>
    </row>
  </sheetData>
  <mergeCells count="62">
    <mergeCell ref="B30:C30"/>
    <mergeCell ref="E30:F30"/>
    <mergeCell ref="G30:J30"/>
    <mergeCell ref="B31:C31"/>
    <mergeCell ref="E31:F31"/>
    <mergeCell ref="G31:J31"/>
    <mergeCell ref="B28:C28"/>
    <mergeCell ref="E28:F28"/>
    <mergeCell ref="G28:J28"/>
    <mergeCell ref="B29:C29"/>
    <mergeCell ref="E29:F29"/>
    <mergeCell ref="G29:J29"/>
    <mergeCell ref="B26:C26"/>
    <mergeCell ref="E26:F26"/>
    <mergeCell ref="G26:J26"/>
    <mergeCell ref="B27:C27"/>
    <mergeCell ref="E27:F27"/>
    <mergeCell ref="G27:J27"/>
    <mergeCell ref="B24:C24"/>
    <mergeCell ref="E24:F24"/>
    <mergeCell ref="G24:J24"/>
    <mergeCell ref="B25:C25"/>
    <mergeCell ref="E25:F25"/>
    <mergeCell ref="G25:J25"/>
    <mergeCell ref="B22:C22"/>
    <mergeCell ref="E22:F22"/>
    <mergeCell ref="G22:J22"/>
    <mergeCell ref="B23:C23"/>
    <mergeCell ref="E23:F23"/>
    <mergeCell ref="G23:J23"/>
    <mergeCell ref="B20:C20"/>
    <mergeCell ref="E20:F20"/>
    <mergeCell ref="G20:J20"/>
    <mergeCell ref="B21:C21"/>
    <mergeCell ref="E21:F21"/>
    <mergeCell ref="G21:J21"/>
    <mergeCell ref="B18:C18"/>
    <mergeCell ref="E18:F18"/>
    <mergeCell ref="G18:J18"/>
    <mergeCell ref="B19:C19"/>
    <mergeCell ref="E19:F19"/>
    <mergeCell ref="G19:J19"/>
    <mergeCell ref="B17:C17"/>
    <mergeCell ref="E17:F17"/>
    <mergeCell ref="G17:J17"/>
    <mergeCell ref="A8:B8"/>
    <mergeCell ref="C9:F9"/>
    <mergeCell ref="A10:B10"/>
    <mergeCell ref="A12:B12"/>
    <mergeCell ref="D13:F13"/>
    <mergeCell ref="C11:H11"/>
    <mergeCell ref="A14:B14"/>
    <mergeCell ref="A15:B15"/>
    <mergeCell ref="B16:C16"/>
    <mergeCell ref="E16:F16"/>
    <mergeCell ref="G16:J16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13" workbookViewId="0">
      <selection activeCell="P23" sqref="P23"/>
    </sheetView>
  </sheetViews>
  <sheetFormatPr defaultRowHeight="14.4" x14ac:dyDescent="0.3"/>
  <cols>
    <col min="1" max="1" width="4.77734375" customWidth="1"/>
    <col min="2" max="2" width="15" customWidth="1"/>
    <col min="4" max="4" width="9.5546875" bestFit="1" customWidth="1"/>
    <col min="6" max="6" width="18.44140625" customWidth="1"/>
  </cols>
  <sheetData>
    <row r="1" spans="1:11" x14ac:dyDescent="0.3">
      <c r="A1" s="124"/>
      <c r="B1" s="124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3">
      <c r="A2" s="124"/>
      <c r="B2" s="124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3">
      <c r="A3" s="124"/>
      <c r="B3" s="124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3">
      <c r="A4" s="124"/>
      <c r="B4" s="124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3">
      <c r="A5" s="124"/>
      <c r="B5" s="124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3">
      <c r="A6" s="124"/>
      <c r="B6" s="124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3">
      <c r="A7" s="154"/>
      <c r="B7" s="154"/>
      <c r="C7" s="58"/>
      <c r="D7" s="58"/>
      <c r="E7" s="58"/>
      <c r="F7" s="58"/>
      <c r="G7" s="58"/>
      <c r="H7" s="58"/>
      <c r="I7" s="58"/>
      <c r="J7" s="58"/>
      <c r="K7" s="58"/>
    </row>
    <row r="8" spans="1:11" x14ac:dyDescent="0.3">
      <c r="A8" s="129"/>
      <c r="B8" s="129"/>
      <c r="C8" s="40"/>
      <c r="D8" s="40"/>
      <c r="E8" s="40"/>
      <c r="F8" s="40"/>
      <c r="G8" s="40"/>
      <c r="H8" s="40"/>
      <c r="I8" s="40"/>
      <c r="J8" s="40"/>
      <c r="K8" s="55"/>
    </row>
    <row r="9" spans="1:11" ht="15.6" x14ac:dyDescent="0.3">
      <c r="A9" s="40"/>
      <c r="B9" s="41" t="s">
        <v>0</v>
      </c>
      <c r="C9" s="128" t="s">
        <v>36</v>
      </c>
      <c r="D9" s="128"/>
      <c r="E9" s="128"/>
      <c r="F9" s="128"/>
      <c r="G9" s="42"/>
      <c r="H9" s="42"/>
      <c r="I9" s="42"/>
      <c r="J9" s="42"/>
      <c r="K9" s="56"/>
    </row>
    <row r="10" spans="1:11" ht="15.6" x14ac:dyDescent="0.3">
      <c r="A10" s="129"/>
      <c r="B10" s="129"/>
      <c r="C10" s="42"/>
      <c r="D10" s="42"/>
      <c r="E10" s="42"/>
      <c r="F10" s="42"/>
      <c r="G10" s="42"/>
      <c r="H10" s="42"/>
      <c r="I10" s="42"/>
      <c r="J10" s="42"/>
      <c r="K10" s="56"/>
    </row>
    <row r="11" spans="1:11" ht="15.6" x14ac:dyDescent="0.3">
      <c r="A11" s="40"/>
      <c r="B11" s="41" t="s">
        <v>2</v>
      </c>
      <c r="C11" s="128" t="s">
        <v>37</v>
      </c>
      <c r="D11" s="128"/>
      <c r="E11" s="128"/>
      <c r="F11" s="128"/>
      <c r="G11" s="42"/>
      <c r="H11" s="42"/>
      <c r="I11" s="42"/>
      <c r="J11" s="42"/>
      <c r="K11" s="56"/>
    </row>
    <row r="12" spans="1:11" ht="15.6" x14ac:dyDescent="0.3">
      <c r="A12" s="129"/>
      <c r="B12" s="129"/>
      <c r="C12" s="42"/>
      <c r="D12" s="42"/>
      <c r="E12" s="42"/>
      <c r="F12" s="42"/>
      <c r="G12" s="42"/>
      <c r="H12" s="42"/>
      <c r="I12" s="42"/>
      <c r="J12" s="42"/>
      <c r="K12" s="56"/>
    </row>
    <row r="13" spans="1:11" ht="15.6" x14ac:dyDescent="0.3">
      <c r="A13" s="40"/>
      <c r="B13" s="41" t="s">
        <v>4</v>
      </c>
      <c r="C13" s="42"/>
      <c r="D13" s="130" t="s">
        <v>30</v>
      </c>
      <c r="E13" s="130"/>
      <c r="F13" s="130"/>
      <c r="G13" s="42"/>
      <c r="H13" s="42"/>
      <c r="I13" s="42"/>
      <c r="J13" s="42"/>
      <c r="K13" s="56"/>
    </row>
    <row r="14" spans="1:11" ht="15.6" x14ac:dyDescent="0.3">
      <c r="A14" s="129"/>
      <c r="B14" s="129"/>
      <c r="C14" s="42"/>
      <c r="D14" s="42"/>
      <c r="E14" s="42"/>
      <c r="F14" s="42"/>
      <c r="G14" s="42"/>
      <c r="H14" s="42"/>
      <c r="I14" s="42"/>
      <c r="J14" s="42"/>
      <c r="K14" s="56"/>
    </row>
    <row r="15" spans="1:11" ht="15.6" x14ac:dyDescent="0.3">
      <c r="A15" s="129"/>
      <c r="B15" s="129"/>
      <c r="C15" s="42"/>
      <c r="D15" s="42"/>
      <c r="E15" s="42"/>
      <c r="F15" s="42"/>
      <c r="G15" s="42"/>
      <c r="H15" s="42"/>
      <c r="I15" s="42"/>
      <c r="J15" s="42"/>
      <c r="K15" s="56"/>
    </row>
    <row r="16" spans="1:11" ht="24" customHeight="1" x14ac:dyDescent="0.3">
      <c r="A16" s="43"/>
      <c r="B16" s="132" t="s">
        <v>6</v>
      </c>
      <c r="C16" s="133"/>
      <c r="D16" s="51" t="s">
        <v>7</v>
      </c>
      <c r="E16" s="132" t="s">
        <v>8</v>
      </c>
      <c r="F16" s="133"/>
      <c r="G16" s="132" t="s">
        <v>9</v>
      </c>
      <c r="H16" s="134"/>
      <c r="I16" s="134"/>
      <c r="J16" s="133"/>
      <c r="K16" s="57"/>
    </row>
    <row r="17" spans="1:11" ht="15.6" x14ac:dyDescent="0.3">
      <c r="A17" s="47"/>
      <c r="B17" s="155">
        <v>45469</v>
      </c>
      <c r="C17" s="156"/>
      <c r="D17" s="68">
        <v>57.345132743362832</v>
      </c>
      <c r="E17" s="83" t="s">
        <v>14</v>
      </c>
      <c r="F17" s="85"/>
      <c r="G17" s="83" t="s">
        <v>24</v>
      </c>
      <c r="H17" s="84"/>
      <c r="I17" s="84"/>
      <c r="J17" s="157"/>
      <c r="K17" s="56"/>
    </row>
    <row r="18" spans="1:11" ht="15.6" x14ac:dyDescent="0.3">
      <c r="A18" s="47"/>
      <c r="B18" s="158">
        <v>45469</v>
      </c>
      <c r="C18" s="159"/>
      <c r="D18" s="68">
        <v>42.743362831858406</v>
      </c>
      <c r="E18" s="83" t="s">
        <v>21</v>
      </c>
      <c r="F18" s="85"/>
      <c r="G18" s="83" t="s">
        <v>24</v>
      </c>
      <c r="H18" s="84"/>
      <c r="I18" s="84"/>
      <c r="J18" s="157"/>
      <c r="K18" s="56"/>
    </row>
    <row r="19" spans="1:11" ht="15.6" x14ac:dyDescent="0.3">
      <c r="A19" s="47"/>
      <c r="B19" s="158">
        <v>45469</v>
      </c>
      <c r="C19" s="159"/>
      <c r="D19" s="69">
        <v>11.061946902654869</v>
      </c>
      <c r="E19" s="160" t="s">
        <v>23</v>
      </c>
      <c r="F19" s="161"/>
      <c r="G19" s="162" t="s">
        <v>24</v>
      </c>
      <c r="H19" s="163"/>
      <c r="I19" s="163"/>
      <c r="J19" s="164"/>
      <c r="K19" s="56"/>
    </row>
    <row r="20" spans="1:11" ht="15.6" x14ac:dyDescent="0.3">
      <c r="A20" s="47"/>
      <c r="B20" s="158">
        <v>45484</v>
      </c>
      <c r="C20" s="159"/>
      <c r="D20" s="69">
        <v>37.663716814159301</v>
      </c>
      <c r="E20" s="141" t="s">
        <v>14</v>
      </c>
      <c r="F20" s="147"/>
      <c r="G20" s="162" t="s">
        <v>15</v>
      </c>
      <c r="H20" s="163"/>
      <c r="I20" s="163"/>
      <c r="J20" s="164"/>
      <c r="K20" s="56"/>
    </row>
    <row r="21" spans="1:11" ht="15.6" x14ac:dyDescent="0.3">
      <c r="A21" s="47"/>
      <c r="B21" s="158">
        <v>45490</v>
      </c>
      <c r="C21" s="159"/>
      <c r="D21" s="69">
        <v>57.345132743362832</v>
      </c>
      <c r="E21" s="141" t="s">
        <v>14</v>
      </c>
      <c r="F21" s="147"/>
      <c r="G21" s="162" t="s">
        <v>15</v>
      </c>
      <c r="H21" s="163"/>
      <c r="I21" s="163"/>
      <c r="J21" s="164"/>
      <c r="K21" s="56"/>
    </row>
    <row r="22" spans="1:11" ht="15.6" x14ac:dyDescent="0.3">
      <c r="A22" s="47"/>
      <c r="B22" s="158">
        <v>45490</v>
      </c>
      <c r="C22" s="159"/>
      <c r="D22" s="69">
        <v>42.743362831858406</v>
      </c>
      <c r="E22" s="141" t="s">
        <v>21</v>
      </c>
      <c r="F22" s="147"/>
      <c r="G22" s="162" t="s">
        <v>15</v>
      </c>
      <c r="H22" s="163"/>
      <c r="I22" s="163"/>
      <c r="J22" s="164"/>
      <c r="K22" s="56"/>
    </row>
    <row r="23" spans="1:11" ht="15.6" x14ac:dyDescent="0.3">
      <c r="A23" s="47"/>
      <c r="B23" s="158">
        <v>45490</v>
      </c>
      <c r="C23" s="159"/>
      <c r="D23" s="69">
        <v>19.911504424778762</v>
      </c>
      <c r="E23" s="141" t="s">
        <v>23</v>
      </c>
      <c r="F23" s="147"/>
      <c r="G23" s="162" t="s">
        <v>15</v>
      </c>
      <c r="H23" s="163"/>
      <c r="I23" s="163"/>
      <c r="J23" s="164"/>
      <c r="K23" s="56"/>
    </row>
    <row r="24" spans="1:11" ht="15.6" x14ac:dyDescent="0.3">
      <c r="A24" s="47"/>
      <c r="B24" s="158">
        <v>45505</v>
      </c>
      <c r="C24" s="159"/>
      <c r="D24" s="69">
        <v>82.123893805309734</v>
      </c>
      <c r="E24" s="141" t="s">
        <v>14</v>
      </c>
      <c r="F24" s="147"/>
      <c r="G24" s="162" t="s">
        <v>15</v>
      </c>
      <c r="H24" s="163"/>
      <c r="I24" s="163"/>
      <c r="J24" s="164"/>
      <c r="K24" s="56"/>
    </row>
    <row r="25" spans="1:11" ht="15.6" x14ac:dyDescent="0.3">
      <c r="A25" s="47"/>
      <c r="B25" s="158">
        <v>45510</v>
      </c>
      <c r="C25" s="159"/>
      <c r="D25" s="69">
        <v>30.442477876106196</v>
      </c>
      <c r="E25" s="141" t="s">
        <v>14</v>
      </c>
      <c r="F25" s="147"/>
      <c r="G25" s="162" t="s">
        <v>15</v>
      </c>
      <c r="H25" s="163"/>
      <c r="I25" s="163"/>
      <c r="J25" s="164"/>
      <c r="K25" s="56"/>
    </row>
    <row r="26" spans="1:11" ht="15.6" x14ac:dyDescent="0.3">
      <c r="A26" s="47"/>
      <c r="B26" s="158">
        <v>45510</v>
      </c>
      <c r="C26" s="159"/>
      <c r="D26" s="69">
        <v>20.858407079646021</v>
      </c>
      <c r="E26" s="70" t="s">
        <v>21</v>
      </c>
      <c r="F26" s="70"/>
      <c r="G26" s="162" t="s">
        <v>15</v>
      </c>
      <c r="H26" s="163"/>
      <c r="I26" s="163"/>
      <c r="J26" s="164"/>
      <c r="K26" s="56"/>
    </row>
    <row r="27" spans="1:11" ht="15.6" x14ac:dyDescent="0.3">
      <c r="A27" s="47"/>
      <c r="B27" s="158">
        <v>45511</v>
      </c>
      <c r="C27" s="159"/>
      <c r="D27" s="69">
        <v>136.63716814159295</v>
      </c>
      <c r="E27" s="141" t="s">
        <v>14</v>
      </c>
      <c r="F27" s="147"/>
      <c r="G27" s="162" t="s">
        <v>20</v>
      </c>
      <c r="H27" s="163"/>
      <c r="I27" s="163"/>
      <c r="J27" s="164"/>
      <c r="K27" s="56"/>
    </row>
    <row r="28" spans="1:11" ht="15.6" x14ac:dyDescent="0.3">
      <c r="A28" s="47"/>
      <c r="B28" s="158">
        <v>45511</v>
      </c>
      <c r="C28" s="159"/>
      <c r="D28" s="69">
        <v>39.823008849557525</v>
      </c>
      <c r="E28" s="141" t="s">
        <v>23</v>
      </c>
      <c r="F28" s="147"/>
      <c r="G28" s="162" t="s">
        <v>20</v>
      </c>
      <c r="H28" s="163"/>
      <c r="I28" s="163"/>
      <c r="J28" s="164"/>
      <c r="K28" s="56"/>
    </row>
    <row r="29" spans="1:11" ht="15.6" x14ac:dyDescent="0.3">
      <c r="A29" s="47"/>
      <c r="B29" s="152">
        <v>45511</v>
      </c>
      <c r="C29" s="153"/>
      <c r="D29" s="69">
        <v>216.15044247787614</v>
      </c>
      <c r="E29" s="141" t="s">
        <v>19</v>
      </c>
      <c r="F29" s="147"/>
      <c r="G29" s="162" t="s">
        <v>20</v>
      </c>
      <c r="H29" s="163"/>
      <c r="I29" s="163"/>
      <c r="J29" s="164"/>
      <c r="K29" s="39"/>
    </row>
    <row r="30" spans="1:11" ht="15.6" x14ac:dyDescent="0.3">
      <c r="A30" s="62"/>
      <c r="B30" s="152">
        <v>45512</v>
      </c>
      <c r="C30" s="153"/>
      <c r="D30" s="71">
        <v>11.061946902654869</v>
      </c>
      <c r="E30" s="141" t="s">
        <v>14</v>
      </c>
      <c r="F30" s="147"/>
      <c r="G30" s="141" t="s">
        <v>20</v>
      </c>
      <c r="H30" s="142"/>
      <c r="I30" s="142"/>
      <c r="J30" s="143"/>
      <c r="K30" s="56"/>
    </row>
    <row r="31" spans="1:11" s="67" customFormat="1" ht="16.2" thickBot="1" x14ac:dyDescent="0.35">
      <c r="A31" s="72"/>
      <c r="B31" s="152"/>
      <c r="C31" s="153"/>
      <c r="D31" s="74"/>
      <c r="E31" s="141"/>
      <c r="F31" s="147"/>
      <c r="G31" s="141"/>
      <c r="H31" s="142"/>
      <c r="I31" s="142"/>
      <c r="J31" s="143"/>
      <c r="K31" s="73"/>
    </row>
    <row r="32" spans="1:11" ht="16.2" thickBot="1" x14ac:dyDescent="0.35">
      <c r="B32" s="150" t="s">
        <v>26</v>
      </c>
      <c r="C32" s="151"/>
      <c r="D32" s="75">
        <f>SUM(D17:D30)</f>
        <v>805.91150442477874</v>
      </c>
      <c r="E32" s="148"/>
      <c r="F32" s="149"/>
      <c r="G32" s="144"/>
      <c r="H32" s="145"/>
      <c r="I32" s="145"/>
      <c r="J32" s="146"/>
      <c r="K32" s="78"/>
    </row>
    <row r="33" spans="1:11" ht="15" thickBot="1" x14ac:dyDescent="0.35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9"/>
    </row>
    <row r="34" spans="1:11" ht="15" thickBot="1" x14ac:dyDescent="0.3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9"/>
    </row>
    <row r="35" spans="1:11" ht="15" thickBot="1" x14ac:dyDescent="0.3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9"/>
    </row>
    <row r="36" spans="1:11" ht="15" thickBot="1" x14ac:dyDescent="0.3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9"/>
    </row>
    <row r="37" spans="1:11" x14ac:dyDescent="0.3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80"/>
    </row>
  </sheetData>
  <mergeCells count="65">
    <mergeCell ref="B29:C29"/>
    <mergeCell ref="B30:C30"/>
    <mergeCell ref="E29:F29"/>
    <mergeCell ref="E30:F30"/>
    <mergeCell ref="G29:J29"/>
    <mergeCell ref="G30:J30"/>
    <mergeCell ref="B27:C27"/>
    <mergeCell ref="E27:F27"/>
    <mergeCell ref="G27:J27"/>
    <mergeCell ref="B28:C28"/>
    <mergeCell ref="E28:F28"/>
    <mergeCell ref="G28:J28"/>
    <mergeCell ref="G25:J25"/>
    <mergeCell ref="B25:C25"/>
    <mergeCell ref="E25:F25"/>
    <mergeCell ref="B26:C26"/>
    <mergeCell ref="G26:J26"/>
    <mergeCell ref="G23:J23"/>
    <mergeCell ref="B23:C23"/>
    <mergeCell ref="E23:F23"/>
    <mergeCell ref="B24:C24"/>
    <mergeCell ref="E24:F24"/>
    <mergeCell ref="G24:J24"/>
    <mergeCell ref="B21:C21"/>
    <mergeCell ref="E21:F21"/>
    <mergeCell ref="G21:J21"/>
    <mergeCell ref="B22:C22"/>
    <mergeCell ref="E22:F22"/>
    <mergeCell ref="G22:J22"/>
    <mergeCell ref="B19:C19"/>
    <mergeCell ref="E19:F19"/>
    <mergeCell ref="G19:J19"/>
    <mergeCell ref="B20:C20"/>
    <mergeCell ref="E20:F20"/>
    <mergeCell ref="G20:J20"/>
    <mergeCell ref="B17:C17"/>
    <mergeCell ref="E17:F17"/>
    <mergeCell ref="G17:J17"/>
    <mergeCell ref="B18:C18"/>
    <mergeCell ref="E18:F18"/>
    <mergeCell ref="G18:J18"/>
    <mergeCell ref="G16:J16"/>
    <mergeCell ref="A7:B7"/>
    <mergeCell ref="A8:B8"/>
    <mergeCell ref="C9:F9"/>
    <mergeCell ref="A10:B10"/>
    <mergeCell ref="C11:F11"/>
    <mergeCell ref="A12:B12"/>
    <mergeCell ref="D13:F13"/>
    <mergeCell ref="A14:B14"/>
    <mergeCell ref="A15:B15"/>
    <mergeCell ref="B16:C16"/>
    <mergeCell ref="E16:F16"/>
    <mergeCell ref="A6:B6"/>
    <mergeCell ref="A1:B1"/>
    <mergeCell ref="A2:B2"/>
    <mergeCell ref="A3:B3"/>
    <mergeCell ref="A4:B4"/>
    <mergeCell ref="A5:B5"/>
    <mergeCell ref="G31:J31"/>
    <mergeCell ref="G32:J32"/>
    <mergeCell ref="E31:F31"/>
    <mergeCell ref="E32:F32"/>
    <mergeCell ref="B32:C32"/>
    <mergeCell ref="B31:C31"/>
  </mergeCells>
  <conditionalFormatting sqref="B18:B30">
    <cfRule type="timePeriod" dxfId="2" priority="3" timePeriod="lastMonth">
      <formula>AND(MONTH(B18)=MONTH(EDATE(TODAY(),0-1)),YEAR(B18)=YEAR(EDATE(TODAY(),0-1)))</formula>
    </cfRule>
  </conditionalFormatting>
  <conditionalFormatting sqref="B32">
    <cfRule type="timePeriod" dxfId="1" priority="2" timePeriod="lastMonth">
      <formula>AND(MONTH(B32)=MONTH(EDATE(TODAY(),0-1)),YEAR(B32)=YEAR(EDATE(TODAY(),0-1)))</formula>
    </cfRule>
  </conditionalFormatting>
  <conditionalFormatting sqref="B31">
    <cfRule type="timePeriod" dxfId="0" priority="1" timePeriod="lastMonth">
      <formula>AND(MONTH(B31)=MONTH(EDATE(TODAY(),0-1)),YEAR(B31)=YEAR(EDATE(TODAY(),0-1)))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'[BPSAA Q2 2024-25 CE Executive Expense Claims Report_Lisa _Burden -Working copy.xlsx]dropdown lists'!#REF!</xm:f>
          </x14:formula1>
          <xm:sqref>E17:E31 F26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6824106CF6645B138C3678D35008B" ma:contentTypeVersion="14" ma:contentTypeDescription="Create a new document." ma:contentTypeScope="" ma:versionID="5b201795a76f2f272685f3d3c2bcd263">
  <xsd:schema xmlns:xsd="http://www.w3.org/2001/XMLSchema" xmlns:xs="http://www.w3.org/2001/XMLSchema" xmlns:p="http://schemas.microsoft.com/office/2006/metadata/properties" xmlns:ns2="d52e9a23-9b50-44be-9487-3ed972bbc255" xmlns:ns3="26b1057e-9e5b-4628-bb7b-ee49f787d538" targetNamespace="http://schemas.microsoft.com/office/2006/metadata/properties" ma:root="true" ma:fieldsID="97583651227d6b08ab01f44cb9c93d43" ns2:_="" ns3:_="">
    <xsd:import namespace="d52e9a23-9b50-44be-9487-3ed972bbc255"/>
    <xsd:import namespace="26b1057e-9e5b-4628-bb7b-ee49f787d538"/>
    <xsd:element name="properties">
      <xsd:complexType>
        <xsd:sequence>
          <xsd:element name="documentManagement">
            <xsd:complexType>
              <xsd:all>
                <xsd:element ref="ns2:f150eba45e834f64b415389e9520c2a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e9a23-9b50-44be-9487-3ed972bbc255" elementFormDefault="qualified">
    <xsd:import namespace="http://schemas.microsoft.com/office/2006/documentManagement/types"/>
    <xsd:import namespace="http://schemas.microsoft.com/office/infopath/2007/PartnerControls"/>
    <xsd:element name="f150eba45e834f64b415389e9520c2a9" ma:index="9" nillable="true" ma:taxonomy="true" ma:internalName="f150eba45e834f64b415389e9520c2a9" ma:taxonomyFieldName="Document_x0020_Status" ma:displayName="Document Status" ma:default="" ma:fieldId="{f150eba4-5e83-4f64-b415-389e9520c2a9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1057e-9e5b-4628-bb7b-ee49f787d53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f1acb6-273f-49f9-a6c2-ea27933887e0}" ma:internalName="TaxCatchAll" ma:showField="CatchAllData" ma:web="26b1057e-9e5b-4628-bb7b-ee49f787d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150eba45e834f64b415389e9520c2a9 xmlns="d52e9a23-9b50-44be-9487-3ed972bbc255">
      <Terms xmlns="http://schemas.microsoft.com/office/infopath/2007/PartnerControls"/>
    </f150eba45e834f64b415389e9520c2a9>
    <lcf76f155ced4ddcb4097134ff3c332f xmlns="d52e9a23-9b50-44be-9487-3ed972bbc255">
      <Terms xmlns="http://schemas.microsoft.com/office/infopath/2007/PartnerControls"/>
    </lcf76f155ced4ddcb4097134ff3c332f>
    <TaxCatchAll xmlns="26b1057e-9e5b-4628-bb7b-ee49f787d538" xsi:nil="true"/>
    <_dlc_DocId xmlns="26b1057e-9e5b-4628-bb7b-ee49f787d538">KZC3AZS45EPJ-145099737-4194</_dlc_DocId>
    <_dlc_DocIdUrl xmlns="26b1057e-9e5b-4628-bb7b-ee49f787d538">
      <Url>https://homecommunitycare.sharepoint.com/sites/SP-PROV-CSF-FIN/_layouts/15/DocIdRedir.aspx?ID=KZC3AZS45EPJ-145099737-4194</Url>
      <Description>KZC3AZS45EPJ-145099737-4194</Description>
    </_dlc_DocIdUrl>
  </documentManagement>
</p:properties>
</file>

<file path=customXml/itemProps1.xml><?xml version="1.0" encoding="utf-8"?>
<ds:datastoreItem xmlns:ds="http://schemas.openxmlformats.org/officeDocument/2006/customXml" ds:itemID="{FA77A2CB-7121-44A8-8465-7ADB471E7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2e9a23-9b50-44be-9487-3ed972bbc255"/>
    <ds:schemaRef ds:uri="26b1057e-9e5b-4628-bb7b-ee49f787d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48BB84-1810-4A53-83E8-D6A167D44AE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A1BAC86-152A-4BD5-8769-AD9127851F4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A513B05-C5EC-441A-A619-275BFA215553}">
  <ds:schemaRefs>
    <ds:schemaRef ds:uri="http://schemas.microsoft.com/office/infopath/2007/PartnerControls"/>
    <ds:schemaRef ds:uri="d52e9a23-9b50-44be-9487-3ed972bbc255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26b1057e-9e5b-4628-bb7b-ee49f787d538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C. Martineau</vt:lpstr>
      <vt:lpstr>L. Tweedy</vt:lpstr>
      <vt:lpstr>K. Dschankilic</vt:lpstr>
      <vt:lpstr>T. Le</vt:lpstr>
      <vt:lpstr>M. Krakower</vt:lpstr>
      <vt:lpstr>L. Burden</vt:lpstr>
      <vt:lpstr>'C. Martineau'!Print_Area</vt:lpstr>
    </vt:vector>
  </TitlesOfParts>
  <Manager/>
  <Company>Health Shared Services Ontario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Dashnay, Sheryl</dc:creator>
  <cp:keywords/>
  <dc:description/>
  <cp:lastModifiedBy>Gordon, Linda</cp:lastModifiedBy>
  <cp:revision/>
  <dcterms:created xsi:type="dcterms:W3CDTF">2023-01-30T17:17:08Z</dcterms:created>
  <dcterms:modified xsi:type="dcterms:W3CDTF">2024-10-23T15:58:13Z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0x010100B806824106CF6645B138C3678D35008B</vt:lpwstr>
  </property>
  <property fmtid="{D5CDD505-2E9C-101B-9397-08002B2CF9AE}" pid="3" name="MSIP_Label_9e50ad97-83b5-4710-a32d-63677b457a5c_Enabled">
    <vt:lpwstr>true</vt:lpwstr>
  </property>
  <property fmtid="{D5CDD505-2E9C-101B-9397-08002B2CF9AE}" pid="4" name="MSIP_Label_9e50ad97-83b5-4710-a32d-63677b457a5c_SetDate">
    <vt:lpwstr>2024-07-19T18:55:53Z</vt:lpwstr>
  </property>
  <property fmtid="{D5CDD505-2E9C-101B-9397-08002B2CF9AE}" pid="5" name="MSIP_Label_9e50ad97-83b5-4710-a32d-63677b457a5c_Method">
    <vt:lpwstr>Standard</vt:lpwstr>
  </property>
  <property fmtid="{D5CDD505-2E9C-101B-9397-08002B2CF9AE}" pid="6" name="MSIP_Label_9e50ad97-83b5-4710-a32d-63677b457a5c_Name">
    <vt:lpwstr>Unclassified Sensitivity</vt:lpwstr>
  </property>
  <property fmtid="{D5CDD505-2E9C-101B-9397-08002B2CF9AE}" pid="7" name="MSIP_Label_9e50ad97-83b5-4710-a32d-63677b457a5c_SiteId">
    <vt:lpwstr>3e1c8459-76b0-41e2-9384-08b8e6adadbc</vt:lpwstr>
  </property>
  <property fmtid="{D5CDD505-2E9C-101B-9397-08002B2CF9AE}" pid="8" name="MSIP_Label_9e50ad97-83b5-4710-a32d-63677b457a5c_ActionId">
    <vt:lpwstr>bd6880a2-a915-413b-9b84-08bae07997b5</vt:lpwstr>
  </property>
  <property fmtid="{D5CDD505-2E9C-101B-9397-08002B2CF9AE}" pid="9" name="MSIP_Label_9e50ad97-83b5-4710-a32d-63677b457a5c_ContentBits">
    <vt:lpwstr>2</vt:lpwstr>
  </property>
  <property fmtid="{D5CDD505-2E9C-101B-9397-08002B2CF9AE}" pid="10" name="_dlc_DocIdItemGuid">
    <vt:lpwstr>b20f3f88-cfe9-47cd-8c44-92e63b67be02</vt:lpwstr>
  </property>
  <property fmtid="{D5CDD505-2E9C-101B-9397-08002B2CF9AE}" pid="11" name="MediaServiceImageTags">
    <vt:lpwstr/>
  </property>
  <property fmtid="{D5CDD505-2E9C-101B-9397-08002B2CF9AE}" pid="12" name="Document Status">
    <vt:lpwstr/>
  </property>
</Properties>
</file>