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Finance\Financial Analysts\Expense Disclosure Reporting\2024-25\"/>
    </mc:Choice>
  </mc:AlternateContent>
  <xr:revisionPtr revIDLastSave="0" documentId="13_ncr:1_{64BB7C5C-92A8-4656-A9EB-B7E8ECFCAE1D}" xr6:coauthVersionLast="47" xr6:coauthVersionMax="47" xr10:uidLastSave="{00000000-0000-0000-0000-000000000000}"/>
  <bookViews>
    <workbookView xWindow="28680" yWindow="-120" windowWidth="29040" windowHeight="15990" tabRatio="853" xr2:uid="{00000000-000D-0000-FFFF-FFFF00000000}"/>
  </bookViews>
  <sheets>
    <sheet name="BriefingNote" sheetId="3" r:id="rId1"/>
    <sheet name="Parker" sheetId="46" r:id="rId2"/>
    <sheet name="Annett" sheetId="51" r:id="rId3"/>
    <sheet name="Beardwood" sheetId="52" r:id="rId4"/>
    <sheet name="Campbell" sheetId="53" r:id="rId5"/>
    <sheet name="Franklin" sheetId="54" r:id="rId6"/>
    <sheet name="Fyfe" sheetId="49" r:id="rId7"/>
    <sheet name="Plourde" sheetId="41" r:id="rId8"/>
    <sheet name="Macro1" sheetId="2" state="veryHidden" r:id="rId9"/>
  </sheets>
  <definedNames>
    <definedName name="Bolt" localSheetId="2">#REF!</definedName>
    <definedName name="Bolt" localSheetId="3">#REF!</definedName>
    <definedName name="Bolt">#REF!</definedName>
    <definedName name="Bolton" localSheetId="2">#REF!</definedName>
    <definedName name="Bolton" localSheetId="3">#REF!</definedName>
    <definedName name="Bolton" localSheetId="4">#REF!</definedName>
    <definedName name="Bolton" localSheetId="5">#REF!</definedName>
    <definedName name="Bolton" localSheetId="6">#REF!</definedName>
    <definedName name="Bolton" localSheetId="1">#REF!</definedName>
    <definedName name="Bolton" localSheetId="7">#REF!</definedName>
    <definedName name="Bolton">#REF!</definedName>
    <definedName name="Jac" localSheetId="2">#REF!</definedName>
    <definedName name="Jac" localSheetId="3">#REF!</definedName>
    <definedName name="Jac">#REF!</definedName>
    <definedName name="Jacobs" localSheetId="2">#REF!</definedName>
    <definedName name="Jacobs" localSheetId="3">#REF!</definedName>
    <definedName name="Jacobs" localSheetId="4">#REF!</definedName>
    <definedName name="Jacobs" localSheetId="5">#REF!</definedName>
    <definedName name="Jacobs" localSheetId="6">#REF!</definedName>
    <definedName name="Jacobs" localSheetId="1">#REF!</definedName>
    <definedName name="Jacobs" localSheetId="7">#REF!</definedName>
    <definedName name="Jacobs">#REF!</definedName>
    <definedName name="Lauckner" localSheetId="2">#REF!</definedName>
    <definedName name="Lauckner" localSheetId="3">#REF!</definedName>
    <definedName name="Lauckner" localSheetId="4">#REF!</definedName>
    <definedName name="Lauckner" localSheetId="5">#REF!</definedName>
    <definedName name="Lauckner" localSheetId="6">#REF!</definedName>
    <definedName name="Lauckner" localSheetId="1">#REF!</definedName>
    <definedName name="Lauckner">#REF!</definedName>
    <definedName name="List" localSheetId="2">#REF!</definedName>
    <definedName name="List" localSheetId="3">#REF!</definedName>
    <definedName name="List" localSheetId="4">#REF!</definedName>
    <definedName name="List" localSheetId="5">#REF!</definedName>
    <definedName name="List" localSheetId="6">#REF!</definedName>
    <definedName name="List" localSheetId="1">#REF!</definedName>
    <definedName name="List" localSheetId="7">#REF!</definedName>
    <definedName name="List">#REF!</definedName>
    <definedName name="ListOfOptions">#REF!</definedName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2">Annett!$A$1:$M$4</definedName>
    <definedName name="_xlnm.Print_Area" localSheetId="3">Beardwood!$A$1:$M$4</definedName>
    <definedName name="_xlnm.Print_Area" localSheetId="0">BriefingNote!$A$1:$F$60</definedName>
    <definedName name="_xlnm.Print_Area" localSheetId="4">Campbell!$A$1:$M$4</definedName>
    <definedName name="_xlnm.Print_Area" localSheetId="5">Franklin!$A$1:$M$4</definedName>
    <definedName name="_xlnm.Print_Area" localSheetId="6">Fyfe!$A$1:$M$4</definedName>
    <definedName name="_xlnm.Print_Area" localSheetId="1">Parker!$A$1:$M$4</definedName>
    <definedName name="_xlnm.Print_Area" localSheetId="7">Plourde!$A$1:$M$4</definedName>
    <definedName name="_xlnm.Print_Titles" localSheetId="2">Annett!$1:$1</definedName>
    <definedName name="_xlnm.Print_Titles" localSheetId="3">Beardwood!$1:$1</definedName>
    <definedName name="_xlnm.Print_Titles" localSheetId="4">Campbell!$1:$1</definedName>
    <definedName name="_xlnm.Print_Titles" localSheetId="5">Franklin!$1:$1</definedName>
    <definedName name="_xlnm.Print_Titles" localSheetId="6">Fyfe!$1:$1</definedName>
    <definedName name="_xlnm.Print_Titles" localSheetId="1">Parker!$1:$1</definedName>
    <definedName name="_xlnm.Print_Titles" localSheetId="7">Plourde!$1:$1</definedName>
    <definedName name="Purpose">#REF!</definedName>
    <definedName name="Recover">Macro1!$A$121</definedName>
    <definedName name="TableName">"Dummy"</definedName>
    <definedName name="who?" localSheetId="2">#REF!</definedName>
    <definedName name="who?" localSheetId="3">#REF!</definedName>
    <definedName name="who?" localSheetId="4">#REF!</definedName>
    <definedName name="who?" localSheetId="5">#REF!</definedName>
    <definedName name="who?" localSheetId="6">#REF!</definedName>
    <definedName name="who?" localSheetId="1">#REF!</definedName>
    <definedName name="who?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41" l="1"/>
  <c r="L4" i="54" l="1"/>
  <c r="K4" i="54"/>
  <c r="J4" i="54"/>
  <c r="I4" i="54"/>
  <c r="H4" i="54"/>
  <c r="M3" i="54"/>
  <c r="M4" i="54" s="1"/>
  <c r="D23" i="3" s="1"/>
  <c r="H4" i="41" l="1"/>
  <c r="I4" i="41"/>
  <c r="J4" i="41"/>
  <c r="K4" i="41"/>
  <c r="L4" i="41"/>
  <c r="I4" i="46"/>
  <c r="J4" i="51" l="1"/>
  <c r="K4" i="51"/>
  <c r="L4" i="51"/>
  <c r="I4" i="51"/>
  <c r="L4" i="53"/>
  <c r="K4" i="53"/>
  <c r="J4" i="53"/>
  <c r="I4" i="53"/>
  <c r="H4" i="53"/>
  <c r="M3" i="53"/>
  <c r="M4" i="53" s="1"/>
  <c r="D22" i="3" s="1"/>
  <c r="H4" i="52"/>
  <c r="J4" i="52"/>
  <c r="K4" i="52"/>
  <c r="L4" i="52"/>
  <c r="I4" i="52"/>
  <c r="M3" i="52"/>
  <c r="H4" i="51"/>
  <c r="M4" i="52" l="1"/>
  <c r="D21" i="3" s="1"/>
  <c r="M3" i="51"/>
  <c r="M4" i="51" l="1"/>
  <c r="D20" i="3" s="1"/>
  <c r="H4" i="46"/>
  <c r="J4" i="46"/>
  <c r="K4" i="46"/>
  <c r="L4" i="46"/>
  <c r="L4" i="49" l="1"/>
  <c r="K4" i="49"/>
  <c r="J4" i="49"/>
  <c r="I4" i="49"/>
  <c r="H4" i="49"/>
  <c r="M3" i="49"/>
  <c r="M4" i="49" s="1"/>
  <c r="D24" i="3" s="1"/>
  <c r="M3" i="46"/>
  <c r="M4" i="46" s="1"/>
  <c r="D18" i="3" l="1"/>
  <c r="M3" i="41" l="1"/>
  <c r="M4" i="41" s="1"/>
  <c r="D25" i="3" l="1"/>
  <c r="D15" i="3" l="1"/>
  <c r="D26" i="3"/>
</calcChain>
</file>

<file path=xl/sharedStrings.xml><?xml version="1.0" encoding="utf-8"?>
<sst xmlns="http://schemas.openxmlformats.org/spreadsheetml/2006/main" count="279" uniqueCount="79">
  <si>
    <t>Name</t>
  </si>
  <si>
    <t>Position</t>
  </si>
  <si>
    <t>Purpose</t>
  </si>
  <si>
    <t>Start Date</t>
  </si>
  <si>
    <t>End Date</t>
  </si>
  <si>
    <t>Destination</t>
  </si>
  <si>
    <t>Attendees</t>
  </si>
  <si>
    <t>Air Fare</t>
  </si>
  <si>
    <t>Other Transportation</t>
  </si>
  <si>
    <t>Accommodation</t>
  </si>
  <si>
    <t>Meals</t>
  </si>
  <si>
    <t>Other Expenses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</si>
  <si>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</si>
  <si>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</si>
  <si>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</si>
  <si>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</si>
  <si>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</si>
  <si>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</si>
  <si>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</si>
  <si>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</si>
  <si>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</si>
  <si>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</si>
  <si>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</si>
  <si>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</si>
  <si>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</si>
  <si>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</si>
  <si>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</si>
  <si>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</si>
  <si>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Nom</t>
  </si>
  <si>
    <t>But</t>
  </si>
  <si>
    <t>Date de debut</t>
  </si>
  <si>
    <t>Date de fin</t>
  </si>
  <si>
    <t>Autre mode de transport</t>
  </si>
  <si>
    <t>Autres depenses</t>
  </si>
  <si>
    <t>Repas</t>
  </si>
  <si>
    <t>Hebergement</t>
  </si>
  <si>
    <t>Tarfit aerien</t>
  </si>
  <si>
    <t>Participants</t>
  </si>
  <si>
    <t>Titre</t>
  </si>
  <si>
    <t>Summary:</t>
  </si>
  <si>
    <t xml:space="preserve">
Mississauga Halton LHIN 
Board and Senior Staff Expneses
Briefing Note</t>
  </si>
  <si>
    <t>Total of each individual's expenses:</t>
  </si>
  <si>
    <t>Total of all expenses:</t>
  </si>
  <si>
    <t>N/A</t>
  </si>
  <si>
    <t>Prepared by:</t>
  </si>
  <si>
    <t>Phone:</t>
  </si>
  <si>
    <t>2. Identify any items that exceed the maximum amount stipulated in the Travel, Meal and Hospitality Directive
(eg: Dinner expense amount exceeding maximum stipulated in Directive)</t>
  </si>
  <si>
    <t>7. Communications/Issues Management Strategy:</t>
  </si>
  <si>
    <t>Date Originated:</t>
  </si>
  <si>
    <t>Additional notes:</t>
  </si>
  <si>
    <t>Travel expenses include subway tokens, parking, gas for rental car, internet access at hotels.</t>
  </si>
  <si>
    <t>Where possible, rental cars were used.</t>
  </si>
  <si>
    <t xml:space="preserve">6. Contentious Issues: </t>
  </si>
  <si>
    <t>3. Identify any travel outside the province – Provide rationale</t>
  </si>
  <si>
    <t>4. Identify any conferences attended by board members/staff</t>
  </si>
  <si>
    <t>5. Identify any low cost items - Under $5</t>
  </si>
  <si>
    <t>Provide an outline of Communications/Issues Management Strategy to be implemented
 by the HCCSS to mitigate any potential contentious issues that may arise from the posting of expenses.</t>
  </si>
  <si>
    <t>Board Member</t>
  </si>
  <si>
    <t>Attendance at HCCSS/Board/Committee Meeting</t>
  </si>
  <si>
    <t>Board of Directors</t>
  </si>
  <si>
    <t>Joe Parker</t>
  </si>
  <si>
    <t>Kate Fyfe</t>
  </si>
  <si>
    <t>Glenna Raymond</t>
  </si>
  <si>
    <t>Carol Annett</t>
  </si>
  <si>
    <t>Board Chair</t>
  </si>
  <si>
    <t>Board Vice-Chair</t>
  </si>
  <si>
    <t>Anne Campbell</t>
  </si>
  <si>
    <t>John Beardwood</t>
  </si>
  <si>
    <t>226-268-8468</t>
  </si>
  <si>
    <r>
      <t xml:space="preserve">
Home and Community Care Support Services</t>
    </r>
    <r>
      <rPr>
        <b/>
        <sz val="11"/>
        <rFont val="Arial"/>
        <family val="2"/>
      </rPr>
      <t xml:space="preserve">
Board Expenses
Briefing Note</t>
    </r>
  </si>
  <si>
    <t>Purpose:</t>
  </si>
  <si>
    <t>Please note that HCCSS Board did consider rental cars when travelling greater than 200 km in the same day.</t>
  </si>
  <si>
    <t>1. Provide a high-level summary of the expenses that were submitted in this quarter.  Note: The Home and Community Care Support Services - South West is responsible for the processing and payment of the expenses of the board members representing all 14 Home and Community Care Support Service organizations across Ontario.</t>
  </si>
  <si>
    <t>Stephan Plourde</t>
  </si>
  <si>
    <t>Brampton</t>
  </si>
  <si>
    <t>Ryan Cruickshank, Senior Financial Analyst, Corporate Services</t>
  </si>
  <si>
    <t>Linda Franklin</t>
  </si>
  <si>
    <t>Home and Community Care Support Services Posting of Travel, Meal and Hospitality Expense for Quarter 1 - Fiscal Year 2024/25</t>
  </si>
  <si>
    <t>Ontario Health atHome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</si>
</sst>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\-yy;@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2"/>
      <name val="Times New Roman"/>
      <family val="1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1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5" fillId="0" borderId="0" xfId="0" applyFont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8" fillId="0" borderId="0" xfId="0" applyFont="1"/>
    <xf numFmtId="44" fontId="8" fillId="0" borderId="0" xfId="1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wrapText="1"/>
    </xf>
    <xf numFmtId="164" fontId="8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44" fontId="8" fillId="3" borderId="1" xfId="1" applyFont="1" applyFill="1" applyBorder="1" applyAlignment="1">
      <alignment horizontal="center" vertical="center"/>
    </xf>
    <xf numFmtId="3" fontId="10" fillId="3" borderId="7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0" fillId="0" borderId="0" xfId="0" applyFont="1"/>
    <xf numFmtId="164" fontId="10" fillId="3" borderId="8" xfId="0" applyNumberFormat="1" applyFont="1" applyFill="1" applyBorder="1" applyAlignment="1" applyProtection="1">
      <alignment horizontal="center" vertical="center"/>
      <protection locked="0"/>
    </xf>
    <xf numFmtId="44" fontId="10" fillId="3" borderId="8" xfId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wrapText="1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0" fontId="0" fillId="2" borderId="13" xfId="0" applyFill="1" applyBorder="1"/>
    <xf numFmtId="0" fontId="6" fillId="2" borderId="12" xfId="0" applyFont="1" applyFill="1" applyBorder="1" applyAlignment="1">
      <alignment vertical="center"/>
    </xf>
    <xf numFmtId="0" fontId="0" fillId="2" borderId="2" xfId="0" applyFill="1" applyBorder="1"/>
    <xf numFmtId="0" fontId="0" fillId="2" borderId="5" xfId="0" applyFill="1" applyBorder="1"/>
    <xf numFmtId="0" fontId="0" fillId="2" borderId="14" xfId="0" applyFill="1" applyBorder="1"/>
    <xf numFmtId="0" fontId="13" fillId="2" borderId="12" xfId="0" applyFont="1" applyFill="1" applyBorder="1"/>
    <xf numFmtId="0" fontId="14" fillId="2" borderId="0" xfId="0" applyFont="1" applyFill="1"/>
    <xf numFmtId="0" fontId="15" fillId="2" borderId="13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12" xfId="0" applyFont="1" applyFill="1" applyBorder="1"/>
    <xf numFmtId="0" fontId="14" fillId="2" borderId="13" xfId="0" applyFont="1" applyFill="1" applyBorder="1"/>
    <xf numFmtId="44" fontId="13" fillId="2" borderId="6" xfId="0" applyNumberFormat="1" applyFont="1" applyFill="1" applyBorder="1"/>
    <xf numFmtId="0" fontId="14" fillId="0" borderId="13" xfId="0" applyFont="1" applyBorder="1"/>
    <xf numFmtId="0" fontId="14" fillId="2" borderId="3" xfId="0" applyFont="1" applyFill="1" applyBorder="1"/>
    <xf numFmtId="0" fontId="14" fillId="2" borderId="4" xfId="0" applyFont="1" applyFill="1" applyBorder="1"/>
    <xf numFmtId="44" fontId="14" fillId="2" borderId="4" xfId="0" applyNumberFormat="1" applyFont="1" applyFill="1" applyBorder="1"/>
    <xf numFmtId="44" fontId="13" fillId="2" borderId="7" xfId="0" applyNumberFormat="1" applyFont="1" applyFill="1" applyBorder="1"/>
    <xf numFmtId="0" fontId="16" fillId="2" borderId="1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left" vertical="center" indent="2"/>
    </xf>
    <xf numFmtId="0" fontId="17" fillId="2" borderId="13" xfId="0" applyFont="1" applyFill="1" applyBorder="1"/>
    <xf numFmtId="0" fontId="16" fillId="2" borderId="12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13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vertical="center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15" fontId="16" fillId="2" borderId="0" xfId="0" applyNumberFormat="1" applyFont="1" applyFill="1" applyAlignment="1">
      <alignment vertical="center"/>
    </xf>
    <xf numFmtId="0" fontId="17" fillId="2" borderId="13" xfId="0" applyFont="1" applyFill="1" applyBorder="1" applyAlignment="1">
      <alignment vertical="top" wrapText="1"/>
    </xf>
    <xf numFmtId="15" fontId="16" fillId="2" borderId="0" xfId="0" applyNumberFormat="1" applyFont="1" applyFill="1" applyAlignment="1">
      <alignment horizontal="center" vertical="center"/>
    </xf>
    <xf numFmtId="15" fontId="18" fillId="2" borderId="0" xfId="0" applyNumberFormat="1" applyFont="1" applyFill="1" applyAlignment="1">
      <alignment horizontal="center" vertical="center"/>
    </xf>
    <xf numFmtId="44" fontId="8" fillId="0" borderId="1" xfId="1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13" fillId="2" borderId="13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4" fillId="2" borderId="12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6" fillId="0" borderId="1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13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 wrapText="1"/>
    </xf>
  </cellXfs>
  <cellStyles count="10">
    <cellStyle name="Currency" xfId="1" builtinId="4"/>
    <cellStyle name="Hyperlink 2" xfId="9" xr:uid="{00000000-0005-0000-0000-000001000000}"/>
    <cellStyle name="Normal" xfId="0" builtinId="0"/>
    <cellStyle name="Normal 2" xfId="4" xr:uid="{00000000-0005-0000-0000-000003000000}"/>
    <cellStyle name="Normal 2 2" xfId="6" xr:uid="{00000000-0005-0000-0000-000004000000}"/>
    <cellStyle name="Normal 3" xfId="5" xr:uid="{00000000-0005-0000-0000-000005000000}"/>
    <cellStyle name="Normal 4" xfId="7" xr:uid="{00000000-0005-0000-0000-000006000000}"/>
    <cellStyle name="Normal 5" xfId="2" xr:uid="{00000000-0005-0000-0000-000007000000}"/>
    <cellStyle name="Normal 5 2" xfId="8" xr:uid="{00000000-0005-0000-0000-000008000000}"/>
    <cellStyle name="Normal 6" xfId="3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D7371"/>
      <color rgb="FFDFA6A5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5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48575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56</xdr:row>
      <xdr:rowOff>57150</xdr:rowOff>
    </xdr:from>
    <xdr:to>
      <xdr:col>6</xdr:col>
      <xdr:colOff>581025</xdr:colOff>
      <xdr:row>61</xdr:row>
      <xdr:rowOff>112395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1287125"/>
          <a:ext cx="7772400" cy="960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60"/>
  <sheetViews>
    <sheetView tabSelected="1" zoomScaleNormal="100" workbookViewId="0">
      <selection activeCell="E53" sqref="E53"/>
    </sheetView>
  </sheetViews>
  <sheetFormatPr defaultRowHeight="12.75" x14ac:dyDescent="0.2"/>
  <cols>
    <col min="1" max="1" width="18.7109375" customWidth="1"/>
    <col min="2" max="2" width="14.140625" bestFit="1" customWidth="1"/>
    <col min="3" max="3" width="9.7109375" bestFit="1" customWidth="1"/>
    <col min="4" max="4" width="14.28515625" customWidth="1"/>
    <col min="5" max="5" width="15.28515625" customWidth="1"/>
    <col min="6" max="6" width="42.42578125" customWidth="1"/>
    <col min="9" max="9" width="62" customWidth="1"/>
  </cols>
  <sheetData>
    <row r="1" spans="1:8" ht="13.15" customHeight="1" x14ac:dyDescent="0.2">
      <c r="A1" s="22" t="s">
        <v>40</v>
      </c>
      <c r="B1" s="23"/>
      <c r="C1" s="23"/>
      <c r="D1" s="23"/>
      <c r="E1" s="23"/>
      <c r="F1" s="24"/>
    </row>
    <row r="2" spans="1:8" x14ac:dyDescent="0.2">
      <c r="A2" s="25"/>
      <c r="B2" s="2"/>
      <c r="C2" s="2"/>
      <c r="D2" s="2"/>
      <c r="E2" s="2"/>
      <c r="F2" s="26"/>
    </row>
    <row r="3" spans="1:8" x14ac:dyDescent="0.2">
      <c r="A3" s="25"/>
      <c r="B3" s="2"/>
      <c r="C3" s="2"/>
      <c r="D3" s="2"/>
      <c r="E3" s="2"/>
      <c r="F3" s="26"/>
    </row>
    <row r="4" spans="1:8" x14ac:dyDescent="0.2">
      <c r="A4" s="25"/>
      <c r="B4" s="2"/>
      <c r="C4" s="2"/>
      <c r="D4" s="2"/>
      <c r="E4" s="2"/>
      <c r="F4" s="26"/>
    </row>
    <row r="5" spans="1:8" x14ac:dyDescent="0.2">
      <c r="A5" s="25"/>
      <c r="B5" s="3"/>
      <c r="C5" s="3"/>
      <c r="D5" s="3"/>
      <c r="E5" s="3"/>
      <c r="F5" s="27"/>
    </row>
    <row r="6" spans="1:8" x14ac:dyDescent="0.2">
      <c r="A6" s="25"/>
      <c r="B6" s="3"/>
      <c r="C6" s="3"/>
      <c r="D6" s="3"/>
      <c r="E6" s="3"/>
      <c r="F6" s="27"/>
    </row>
    <row r="7" spans="1:8" ht="55.15" customHeight="1" x14ac:dyDescent="0.25">
      <c r="A7" s="66" t="s">
        <v>69</v>
      </c>
      <c r="B7" s="67"/>
      <c r="C7" s="67"/>
      <c r="D7" s="67"/>
      <c r="E7" s="67"/>
      <c r="F7" s="68"/>
    </row>
    <row r="8" spans="1:8" ht="15" x14ac:dyDescent="0.25">
      <c r="A8" s="33" t="s">
        <v>70</v>
      </c>
      <c r="B8" s="34"/>
      <c r="C8" s="34"/>
      <c r="D8" s="34"/>
      <c r="E8" s="34"/>
      <c r="F8" s="35"/>
    </row>
    <row r="9" spans="1:8" x14ac:dyDescent="0.2">
      <c r="A9" s="71" t="s">
        <v>77</v>
      </c>
      <c r="B9" s="72"/>
      <c r="C9" s="72"/>
      <c r="D9" s="72"/>
      <c r="E9" s="72"/>
      <c r="F9" s="73"/>
    </row>
    <row r="10" spans="1:8" x14ac:dyDescent="0.2">
      <c r="A10" s="74"/>
      <c r="B10" s="72"/>
      <c r="C10" s="72"/>
      <c r="D10" s="72"/>
      <c r="E10" s="72"/>
      <c r="F10" s="73"/>
    </row>
    <row r="11" spans="1:8" ht="15" x14ac:dyDescent="0.2">
      <c r="A11" s="36" t="s">
        <v>39</v>
      </c>
      <c r="B11" s="37"/>
      <c r="C11" s="37"/>
      <c r="D11" s="37"/>
      <c r="E11" s="37"/>
      <c r="F11" s="38"/>
    </row>
    <row r="12" spans="1:8" ht="39" customHeight="1" x14ac:dyDescent="0.2">
      <c r="A12" s="71" t="s">
        <v>72</v>
      </c>
      <c r="B12" s="72"/>
      <c r="C12" s="72"/>
      <c r="D12" s="72"/>
      <c r="E12" s="72"/>
      <c r="F12" s="73"/>
    </row>
    <row r="13" spans="1:8" ht="14.25" x14ac:dyDescent="0.2">
      <c r="A13" s="39"/>
      <c r="B13" s="37"/>
      <c r="C13" s="37"/>
      <c r="D13" s="37"/>
      <c r="E13" s="37"/>
      <c r="F13" s="38"/>
    </row>
    <row r="14" spans="1:8" ht="14.25" x14ac:dyDescent="0.2">
      <c r="A14" s="40"/>
      <c r="B14" s="34"/>
      <c r="C14" s="34"/>
      <c r="D14" s="34"/>
      <c r="E14" s="34"/>
      <c r="F14" s="41"/>
    </row>
    <row r="15" spans="1:8" ht="15.75" thickBot="1" x14ac:dyDescent="0.3">
      <c r="A15" s="33" t="s">
        <v>42</v>
      </c>
      <c r="B15" s="34"/>
      <c r="C15" s="34"/>
      <c r="D15" s="42">
        <f>SUM(D18:D25)</f>
        <v>1690.36</v>
      </c>
      <c r="E15" s="34"/>
      <c r="F15" s="43"/>
      <c r="H15" s="1"/>
    </row>
    <row r="16" spans="1:8" ht="15" thickTop="1" x14ac:dyDescent="0.2">
      <c r="A16" s="40"/>
      <c r="B16" s="34"/>
      <c r="C16" s="34"/>
      <c r="D16" s="34"/>
      <c r="E16" s="34"/>
      <c r="F16" s="41"/>
      <c r="H16" s="1"/>
    </row>
    <row r="17" spans="1:6" ht="15" x14ac:dyDescent="0.25">
      <c r="A17" s="33" t="s">
        <v>41</v>
      </c>
      <c r="B17" s="34"/>
      <c r="C17" s="34"/>
      <c r="D17" s="34"/>
      <c r="E17" s="34"/>
      <c r="F17" s="41"/>
    </row>
    <row r="18" spans="1:6" ht="14.25" x14ac:dyDescent="0.2">
      <c r="A18" s="44" t="s">
        <v>60</v>
      </c>
      <c r="B18" s="45"/>
      <c r="C18" s="45"/>
      <c r="D18" s="46">
        <f>Parker!M4</f>
        <v>26.4</v>
      </c>
      <c r="E18" s="45" t="s">
        <v>64</v>
      </c>
      <c r="F18" s="41"/>
    </row>
    <row r="19" spans="1:6" ht="14.25" x14ac:dyDescent="0.2">
      <c r="A19" s="44" t="s">
        <v>62</v>
      </c>
      <c r="B19" s="45"/>
      <c r="C19" s="45"/>
      <c r="D19" s="46">
        <v>0</v>
      </c>
      <c r="E19" s="45" t="s">
        <v>65</v>
      </c>
      <c r="F19" s="41"/>
    </row>
    <row r="20" spans="1:6" ht="14.25" x14ac:dyDescent="0.2">
      <c r="A20" s="44" t="s">
        <v>63</v>
      </c>
      <c r="B20" s="45"/>
      <c r="C20" s="45"/>
      <c r="D20" s="46">
        <f>Annett!M4</f>
        <v>33.04</v>
      </c>
      <c r="E20" s="45" t="s">
        <v>57</v>
      </c>
      <c r="F20" s="41"/>
    </row>
    <row r="21" spans="1:6" ht="14.25" x14ac:dyDescent="0.2">
      <c r="A21" s="44" t="s">
        <v>67</v>
      </c>
      <c r="B21" s="45"/>
      <c r="C21" s="45"/>
      <c r="D21" s="46">
        <f>Beardwood!M4</f>
        <v>25.76</v>
      </c>
      <c r="E21" s="45" t="s">
        <v>57</v>
      </c>
      <c r="F21" s="41"/>
    </row>
    <row r="22" spans="1:6" ht="14.25" x14ac:dyDescent="0.2">
      <c r="A22" s="44" t="s">
        <v>66</v>
      </c>
      <c r="B22" s="45"/>
      <c r="C22" s="45"/>
      <c r="D22" s="46">
        <f>+Campbell!M4</f>
        <v>80.5</v>
      </c>
      <c r="E22" s="45" t="s">
        <v>57</v>
      </c>
      <c r="F22" s="41"/>
    </row>
    <row r="23" spans="1:6" ht="14.25" x14ac:dyDescent="0.2">
      <c r="A23" s="44" t="s">
        <v>76</v>
      </c>
      <c r="B23" s="45"/>
      <c r="C23" s="45"/>
      <c r="D23" s="46">
        <f>Franklin!M4</f>
        <v>51.62</v>
      </c>
      <c r="E23" s="45" t="s">
        <v>57</v>
      </c>
      <c r="F23" s="41"/>
    </row>
    <row r="24" spans="1:6" ht="14.25" x14ac:dyDescent="0.2">
      <c r="A24" s="44" t="s">
        <v>61</v>
      </c>
      <c r="B24" s="45"/>
      <c r="C24" s="45"/>
      <c r="D24" s="46">
        <f>Fyfe!M4</f>
        <v>610.79999999999995</v>
      </c>
      <c r="E24" s="45" t="s">
        <v>57</v>
      </c>
      <c r="F24" s="41"/>
    </row>
    <row r="25" spans="1:6" ht="14.25" x14ac:dyDescent="0.2">
      <c r="A25" s="44" t="s">
        <v>73</v>
      </c>
      <c r="B25" s="45"/>
      <c r="C25" s="45"/>
      <c r="D25" s="46">
        <f>Plourde!M4</f>
        <v>862.24</v>
      </c>
      <c r="E25" s="45" t="s">
        <v>57</v>
      </c>
      <c r="F25" s="41"/>
    </row>
    <row r="26" spans="1:6" ht="15.75" thickBot="1" x14ac:dyDescent="0.3">
      <c r="A26" s="40"/>
      <c r="B26" s="34"/>
      <c r="C26" s="34"/>
      <c r="D26" s="47">
        <f>SUM(D18:D25)</f>
        <v>1690.36</v>
      </c>
      <c r="E26" s="34"/>
      <c r="F26" s="41"/>
    </row>
    <row r="27" spans="1:6" ht="15" thickTop="1" x14ac:dyDescent="0.2">
      <c r="A27" s="40"/>
      <c r="B27" s="34"/>
      <c r="C27" s="34"/>
      <c r="D27" s="34"/>
      <c r="E27" s="34"/>
      <c r="F27" s="41"/>
    </row>
    <row r="28" spans="1:6" ht="15" x14ac:dyDescent="0.2">
      <c r="A28" s="75" t="s">
        <v>46</v>
      </c>
      <c r="B28" s="76"/>
      <c r="C28" s="76"/>
      <c r="D28" s="76"/>
      <c r="E28" s="76"/>
      <c r="F28" s="77"/>
    </row>
    <row r="29" spans="1:6" ht="14.25" x14ac:dyDescent="0.2">
      <c r="A29" s="63" t="s">
        <v>43</v>
      </c>
      <c r="B29" s="64"/>
      <c r="C29" s="64"/>
      <c r="D29" s="64"/>
      <c r="E29" s="64"/>
      <c r="F29" s="65"/>
    </row>
    <row r="30" spans="1:6" ht="15" x14ac:dyDescent="0.2">
      <c r="A30" s="48"/>
      <c r="B30" s="49"/>
      <c r="C30" s="49"/>
      <c r="D30" s="49"/>
      <c r="E30" s="49"/>
      <c r="F30" s="50"/>
    </row>
    <row r="31" spans="1:6" ht="15" x14ac:dyDescent="0.2">
      <c r="A31" s="78" t="s">
        <v>53</v>
      </c>
      <c r="B31" s="79"/>
      <c r="C31" s="79"/>
      <c r="D31" s="79"/>
      <c r="E31" s="79"/>
      <c r="F31" s="80"/>
    </row>
    <row r="32" spans="1:6" ht="14.25" x14ac:dyDescent="0.2">
      <c r="A32" s="63" t="s">
        <v>43</v>
      </c>
      <c r="B32" s="64"/>
      <c r="C32" s="64"/>
      <c r="D32" s="64"/>
      <c r="E32" s="64"/>
      <c r="F32" s="65"/>
    </row>
    <row r="33" spans="1:6" ht="15" x14ac:dyDescent="0.2">
      <c r="A33" s="48"/>
      <c r="B33" s="49"/>
      <c r="C33" s="49"/>
      <c r="D33" s="49"/>
      <c r="E33" s="49"/>
      <c r="F33" s="50"/>
    </row>
    <row r="34" spans="1:6" ht="15" x14ac:dyDescent="0.2">
      <c r="A34" s="78" t="s">
        <v>54</v>
      </c>
      <c r="B34" s="79"/>
      <c r="C34" s="79"/>
      <c r="D34" s="79"/>
      <c r="E34" s="79"/>
      <c r="F34" s="80"/>
    </row>
    <row r="35" spans="1:6" ht="14.25" x14ac:dyDescent="0.2">
      <c r="A35" s="63" t="s">
        <v>43</v>
      </c>
      <c r="B35" s="64"/>
      <c r="C35" s="64"/>
      <c r="D35" s="64"/>
      <c r="E35" s="64"/>
      <c r="F35" s="65"/>
    </row>
    <row r="36" spans="1:6" ht="15.6" customHeight="1" x14ac:dyDescent="0.2">
      <c r="A36" s="51"/>
      <c r="B36" s="34"/>
      <c r="C36" s="34"/>
      <c r="D36" s="34"/>
      <c r="E36" s="34"/>
      <c r="F36" s="59"/>
    </row>
    <row r="37" spans="1:6" ht="15.6" customHeight="1" x14ac:dyDescent="0.2">
      <c r="A37" s="78" t="s">
        <v>55</v>
      </c>
      <c r="B37" s="79"/>
      <c r="C37" s="79"/>
      <c r="D37" s="79"/>
      <c r="E37" s="79"/>
      <c r="F37" s="80"/>
    </row>
    <row r="38" spans="1:6" ht="15.6" customHeight="1" x14ac:dyDescent="0.2">
      <c r="A38" s="63" t="s">
        <v>43</v>
      </c>
      <c r="B38" s="64"/>
      <c r="C38" s="64"/>
      <c r="D38" s="64"/>
      <c r="E38" s="64"/>
      <c r="F38" s="65"/>
    </row>
    <row r="39" spans="1:6" ht="15.6" customHeight="1" x14ac:dyDescent="0.2">
      <c r="A39" s="51"/>
      <c r="B39" s="34"/>
      <c r="C39" s="34"/>
      <c r="D39" s="34"/>
      <c r="E39" s="34"/>
      <c r="F39" s="41"/>
    </row>
    <row r="40" spans="1:6" ht="15.6" customHeight="1" x14ac:dyDescent="0.2">
      <c r="A40" s="78" t="s">
        <v>52</v>
      </c>
      <c r="B40" s="79"/>
      <c r="C40" s="79"/>
      <c r="D40" s="79"/>
      <c r="E40" s="79"/>
      <c r="F40" s="80"/>
    </row>
    <row r="41" spans="1:6" ht="15.6" customHeight="1" x14ac:dyDescent="0.2">
      <c r="A41" s="63" t="s">
        <v>43</v>
      </c>
      <c r="B41" s="64"/>
      <c r="C41" s="64"/>
      <c r="D41" s="64"/>
      <c r="E41" s="64"/>
      <c r="F41" s="65"/>
    </row>
    <row r="42" spans="1:6" ht="15" x14ac:dyDescent="0.2">
      <c r="A42" s="51"/>
      <c r="B42" s="34"/>
      <c r="C42" s="34"/>
      <c r="D42" s="34"/>
      <c r="E42" s="34"/>
      <c r="F42" s="52"/>
    </row>
    <row r="43" spans="1:6" ht="15" x14ac:dyDescent="0.2">
      <c r="A43" s="56" t="s">
        <v>47</v>
      </c>
      <c r="B43" s="34"/>
      <c r="C43" s="34"/>
      <c r="D43" s="34"/>
      <c r="E43" s="34"/>
      <c r="F43" s="41"/>
    </row>
    <row r="44" spans="1:6" x14ac:dyDescent="0.2">
      <c r="A44" s="81" t="s">
        <v>56</v>
      </c>
      <c r="B44" s="79"/>
      <c r="C44" s="79"/>
      <c r="D44" s="79"/>
      <c r="E44" s="79"/>
      <c r="F44" s="80"/>
    </row>
    <row r="45" spans="1:6" x14ac:dyDescent="0.2">
      <c r="A45" s="78"/>
      <c r="B45" s="79"/>
      <c r="C45" s="79"/>
      <c r="D45" s="79"/>
      <c r="E45" s="79"/>
      <c r="F45" s="80"/>
    </row>
    <row r="46" spans="1:6" x14ac:dyDescent="0.2">
      <c r="A46" s="78"/>
      <c r="B46" s="79"/>
      <c r="C46" s="79"/>
      <c r="D46" s="79"/>
      <c r="E46" s="79"/>
      <c r="F46" s="80"/>
    </row>
    <row r="47" spans="1:6" ht="60" hidden="1" customHeight="1" x14ac:dyDescent="0.2">
      <c r="A47" s="63" t="s">
        <v>43</v>
      </c>
      <c r="B47" s="64"/>
      <c r="C47" s="64"/>
      <c r="D47" s="64"/>
      <c r="E47" s="64"/>
      <c r="F47" s="65"/>
    </row>
    <row r="48" spans="1:6" ht="15" x14ac:dyDescent="0.2">
      <c r="A48" s="53" t="s">
        <v>49</v>
      </c>
      <c r="B48" s="54"/>
      <c r="C48" s="54"/>
      <c r="D48" s="54"/>
      <c r="E48" s="54"/>
      <c r="F48" s="55"/>
    </row>
    <row r="49" spans="1:6" ht="15" x14ac:dyDescent="0.2">
      <c r="A49" s="53" t="s">
        <v>50</v>
      </c>
      <c r="B49" s="54"/>
      <c r="C49" s="54"/>
      <c r="D49" s="54"/>
      <c r="E49" s="54"/>
      <c r="F49" s="55"/>
    </row>
    <row r="50" spans="1:6" ht="15" x14ac:dyDescent="0.2">
      <c r="A50" s="53" t="s">
        <v>71</v>
      </c>
      <c r="B50" s="54"/>
      <c r="C50" s="54"/>
      <c r="D50" s="54"/>
      <c r="E50" s="54"/>
      <c r="F50" s="55"/>
    </row>
    <row r="51" spans="1:6" ht="15" x14ac:dyDescent="0.2">
      <c r="A51" s="53" t="s">
        <v>51</v>
      </c>
      <c r="B51" s="54"/>
      <c r="C51" s="54"/>
      <c r="D51" s="54"/>
      <c r="E51" s="54"/>
      <c r="F51" s="55"/>
    </row>
    <row r="52" spans="1:6" ht="15" x14ac:dyDescent="0.2">
      <c r="A52" s="56"/>
      <c r="B52" s="34"/>
      <c r="C52" s="34"/>
      <c r="D52" s="34"/>
      <c r="E52" s="34"/>
      <c r="F52" s="41"/>
    </row>
    <row r="53" spans="1:6" ht="15" x14ac:dyDescent="0.2">
      <c r="A53" s="56" t="s">
        <v>44</v>
      </c>
      <c r="B53" s="34"/>
      <c r="D53" s="60"/>
      <c r="E53" s="49" t="s">
        <v>75</v>
      </c>
      <c r="F53" s="41"/>
    </row>
    <row r="54" spans="1:6" ht="15" x14ac:dyDescent="0.2">
      <c r="A54" s="56"/>
      <c r="B54" s="34"/>
      <c r="C54" s="34"/>
      <c r="D54" s="60"/>
      <c r="E54" s="49" t="s">
        <v>78</v>
      </c>
      <c r="F54" s="41"/>
    </row>
    <row r="55" spans="1:6" ht="15" x14ac:dyDescent="0.2">
      <c r="A55" s="56" t="s">
        <v>45</v>
      </c>
      <c r="B55" s="34"/>
      <c r="C55" s="34"/>
      <c r="D55" s="60"/>
      <c r="E55" s="49" t="s">
        <v>68</v>
      </c>
      <c r="F55" s="41"/>
    </row>
    <row r="56" spans="1:6" ht="15" x14ac:dyDescent="0.2">
      <c r="A56" s="56" t="s">
        <v>48</v>
      </c>
      <c r="B56" s="34"/>
      <c r="C56" s="58"/>
      <c r="D56" s="60"/>
      <c r="E56" s="60">
        <v>45489</v>
      </c>
      <c r="F56" s="41"/>
    </row>
    <row r="57" spans="1:6" ht="15" x14ac:dyDescent="0.2">
      <c r="A57" s="56"/>
      <c r="B57" s="34"/>
      <c r="C57" s="58"/>
      <c r="D57" s="60"/>
      <c r="E57" s="61"/>
      <c r="F57" s="41"/>
    </row>
    <row r="58" spans="1:6" ht="15" x14ac:dyDescent="0.2">
      <c r="A58" s="56"/>
      <c r="B58" s="34"/>
      <c r="C58" s="58"/>
      <c r="D58" s="60"/>
      <c r="E58" s="61"/>
      <c r="F58" s="41"/>
    </row>
    <row r="59" spans="1:6" ht="15.75" x14ac:dyDescent="0.2">
      <c r="A59" s="29"/>
      <c r="B59" s="69"/>
      <c r="C59" s="70"/>
      <c r="D59" s="70"/>
      <c r="E59" s="70"/>
      <c r="F59" s="28"/>
    </row>
    <row r="60" spans="1:6" x14ac:dyDescent="0.2">
      <c r="A60" s="30"/>
      <c r="B60" s="31"/>
      <c r="C60" s="31"/>
      <c r="D60" s="31"/>
      <c r="E60" s="31"/>
      <c r="F60" s="32"/>
    </row>
  </sheetData>
  <mergeCells count="16">
    <mergeCell ref="A47:F47"/>
    <mergeCell ref="A38:F38"/>
    <mergeCell ref="A7:F7"/>
    <mergeCell ref="A35:F35"/>
    <mergeCell ref="B59:E59"/>
    <mergeCell ref="A9:F10"/>
    <mergeCell ref="A12:F12"/>
    <mergeCell ref="A28:F28"/>
    <mergeCell ref="A29:F29"/>
    <mergeCell ref="A31:F31"/>
    <mergeCell ref="A32:F32"/>
    <mergeCell ref="A34:F34"/>
    <mergeCell ref="A40:F40"/>
    <mergeCell ref="A44:F46"/>
    <mergeCell ref="A37:F37"/>
    <mergeCell ref="A41:F41"/>
  </mergeCells>
  <printOptions horizontalCentered="1" verticalCentered="1"/>
  <pageMargins left="0.7" right="0.7" top="0.75" bottom="0.75" header="0.3" footer="0.3"/>
  <pageSetup scale="74" orientation="portrait" r:id="rId1"/>
  <headerFooter>
    <oddFooter>&amp;L_x000D_&amp;1#&amp;"Calibri"&amp;10&amp;K000000 Unclassified</oddFooter>
  </headerFooter>
  <colBreaks count="1" manualBreakCount="1">
    <brk id="6" max="8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"/>
  <sheetViews>
    <sheetView view="pageLayout" zoomScale="85" zoomScaleNormal="70" zoomScaleSheetLayoutView="133" zoomScalePageLayoutView="85" workbookViewId="0">
      <selection activeCell="F16" sqref="F16"/>
    </sheetView>
  </sheetViews>
  <sheetFormatPr defaultColWidth="8.85546875" defaultRowHeight="12.75" x14ac:dyDescent="0.2"/>
  <cols>
    <col min="1" max="1" width="21.42578125" style="4" customWidth="1"/>
    <col min="2" max="2" width="19.85546875" style="9" customWidth="1"/>
    <col min="3" max="3" width="34.5703125" style="4" customWidth="1"/>
    <col min="4" max="4" width="13.28515625" style="10" customWidth="1"/>
    <col min="5" max="5" width="12.28515625" style="10" customWidth="1"/>
    <col min="6" max="6" width="23" style="4" customWidth="1"/>
    <col min="7" max="7" width="14.5703125" style="9" customWidth="1"/>
    <col min="8" max="8" width="11" style="4" customWidth="1"/>
    <col min="9" max="9" width="17.7109375" style="5" customWidth="1"/>
    <col min="10" max="10" width="19.7109375" style="5" customWidth="1"/>
    <col min="11" max="11" width="9" style="5" customWidth="1"/>
    <col min="12" max="12" width="13.5703125" style="5" customWidth="1"/>
    <col min="13" max="13" width="15.5703125" style="5" bestFit="1" customWidth="1"/>
    <col min="14" max="15" width="10.42578125" style="4" bestFit="1" customWidth="1"/>
    <col min="16" max="16384" width="8.85546875" style="4"/>
  </cols>
  <sheetData>
    <row r="1" spans="1:15" ht="25.5" x14ac:dyDescent="0.2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3" t="s">
        <v>6</v>
      </c>
      <c r="H1" s="13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spans="1:15" s="19" customFormat="1" ht="25.5" x14ac:dyDescent="0.2">
      <c r="A2" s="13" t="s">
        <v>28</v>
      </c>
      <c r="B2" s="13" t="s">
        <v>38</v>
      </c>
      <c r="C2" s="13" t="s">
        <v>29</v>
      </c>
      <c r="D2" s="14" t="s">
        <v>30</v>
      </c>
      <c r="E2" s="14" t="s">
        <v>31</v>
      </c>
      <c r="F2" s="13" t="s">
        <v>5</v>
      </c>
      <c r="G2" s="13" t="s">
        <v>37</v>
      </c>
      <c r="H2" s="13" t="s">
        <v>36</v>
      </c>
      <c r="I2" s="15" t="s">
        <v>32</v>
      </c>
      <c r="J2" s="15" t="s">
        <v>35</v>
      </c>
      <c r="K2" s="15" t="s">
        <v>34</v>
      </c>
      <c r="L2" s="15" t="s">
        <v>33</v>
      </c>
      <c r="M2" s="15" t="s">
        <v>12</v>
      </c>
    </row>
    <row r="3" spans="1:15" s="6" customFormat="1" ht="25.5" x14ac:dyDescent="0.2">
      <c r="A3" s="11" t="s">
        <v>60</v>
      </c>
      <c r="B3" s="11" t="s">
        <v>64</v>
      </c>
      <c r="C3" s="11" t="s">
        <v>58</v>
      </c>
      <c r="D3" s="57">
        <v>45469</v>
      </c>
      <c r="E3" s="57">
        <v>45469</v>
      </c>
      <c r="F3" s="11" t="s">
        <v>74</v>
      </c>
      <c r="G3" s="12" t="s">
        <v>59</v>
      </c>
      <c r="H3" s="12"/>
      <c r="I3" s="62">
        <v>26.4</v>
      </c>
      <c r="J3" s="12"/>
      <c r="K3" s="12"/>
      <c r="L3" s="12"/>
      <c r="M3" s="16">
        <f t="shared" ref="M3" si="0">SUM(H3:L3)</f>
        <v>26.4</v>
      </c>
    </row>
    <row r="4" spans="1:15" s="7" customFormat="1" ht="16.899999999999999" customHeight="1" thickBot="1" x14ac:dyDescent="0.25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26.4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26.4</v>
      </c>
      <c r="O4" s="8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1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Q1-2024/25
</oddHeader>
    <oddFooter>&amp;L_x000D_&amp;1#&amp;"Calibri"&amp;10&amp;K000000 Unclassified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/>
  <dimension ref="A1:O5"/>
  <sheetViews>
    <sheetView view="pageLayout" zoomScale="85" zoomScaleNormal="70" zoomScaleSheetLayoutView="133" zoomScalePageLayoutView="85" workbookViewId="0">
      <selection activeCell="J3" sqref="J3"/>
    </sheetView>
  </sheetViews>
  <sheetFormatPr defaultColWidth="8.85546875" defaultRowHeight="12.75" x14ac:dyDescent="0.2"/>
  <cols>
    <col min="1" max="1" width="21.42578125" style="4" customWidth="1"/>
    <col min="2" max="2" width="25" style="9" customWidth="1"/>
    <col min="3" max="3" width="34.5703125" style="4" customWidth="1"/>
    <col min="4" max="5" width="14.5703125" style="10" customWidth="1"/>
    <col min="6" max="6" width="20.140625" style="4" customWidth="1"/>
    <col min="7" max="7" width="12.7109375" style="9" customWidth="1"/>
    <col min="8" max="8" width="9.140625" style="4" customWidth="1"/>
    <col min="9" max="9" width="14.85546875" style="5" customWidth="1"/>
    <col min="10" max="10" width="17.140625" style="5" customWidth="1"/>
    <col min="11" max="11" width="9.7109375" style="5" customWidth="1"/>
    <col min="12" max="12" width="10.42578125" style="5" bestFit="1" customWidth="1"/>
    <col min="13" max="13" width="15.5703125" style="5" bestFit="1" customWidth="1"/>
    <col min="14" max="15" width="10.42578125" style="4" bestFit="1" customWidth="1"/>
    <col min="16" max="16384" width="8.85546875" style="4"/>
  </cols>
  <sheetData>
    <row r="1" spans="1:15" ht="25.5" x14ac:dyDescent="0.2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3" t="s">
        <v>6</v>
      </c>
      <c r="H1" s="13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spans="1:15" s="19" customFormat="1" ht="25.5" x14ac:dyDescent="0.2">
      <c r="A2" s="13" t="s">
        <v>28</v>
      </c>
      <c r="B2" s="13" t="s">
        <v>38</v>
      </c>
      <c r="C2" s="13" t="s">
        <v>29</v>
      </c>
      <c r="D2" s="14" t="s">
        <v>30</v>
      </c>
      <c r="E2" s="14" t="s">
        <v>31</v>
      </c>
      <c r="F2" s="13" t="s">
        <v>5</v>
      </c>
      <c r="G2" s="13" t="s">
        <v>37</v>
      </c>
      <c r="H2" s="13" t="s">
        <v>36</v>
      </c>
      <c r="I2" s="15" t="s">
        <v>32</v>
      </c>
      <c r="J2" s="15" t="s">
        <v>35</v>
      </c>
      <c r="K2" s="15" t="s">
        <v>34</v>
      </c>
      <c r="L2" s="15" t="s">
        <v>33</v>
      </c>
      <c r="M2" s="15" t="s">
        <v>12</v>
      </c>
    </row>
    <row r="3" spans="1:15" s="6" customFormat="1" ht="25.5" x14ac:dyDescent="0.2">
      <c r="A3" s="11" t="s">
        <v>63</v>
      </c>
      <c r="B3" s="11" t="s">
        <v>57</v>
      </c>
      <c r="C3" s="11" t="s">
        <v>58</v>
      </c>
      <c r="D3" s="57">
        <v>45469</v>
      </c>
      <c r="E3" s="57">
        <v>45469</v>
      </c>
      <c r="F3" s="11" t="s">
        <v>74</v>
      </c>
      <c r="G3" s="12" t="s">
        <v>59</v>
      </c>
      <c r="H3" s="12">
        <v>0</v>
      </c>
      <c r="I3" s="62">
        <v>33.04</v>
      </c>
      <c r="J3" s="12">
        <v>0</v>
      </c>
      <c r="K3" s="12">
        <v>0</v>
      </c>
      <c r="L3" s="12">
        <v>0</v>
      </c>
      <c r="M3" s="16">
        <f t="shared" ref="M3" si="0">SUM(H3:L3)</f>
        <v>33.04</v>
      </c>
    </row>
    <row r="4" spans="1:15" s="7" customFormat="1" ht="16.899999999999999" customHeight="1" thickBot="1" x14ac:dyDescent="0.25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33.04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33.04</v>
      </c>
      <c r="O4" s="8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3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Q1-2024/25
</oddHeader>
    <oddFooter>&amp;L_x000D_&amp;1#&amp;"Calibri"&amp;10&amp;K000000 Unclassified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1:O5"/>
  <sheetViews>
    <sheetView view="pageLayout" zoomScale="85" zoomScaleNormal="70" zoomScaleSheetLayoutView="133" zoomScalePageLayoutView="85" workbookViewId="0">
      <selection activeCell="G3" sqref="G3"/>
    </sheetView>
  </sheetViews>
  <sheetFormatPr defaultColWidth="8.85546875" defaultRowHeight="12.75" x14ac:dyDescent="0.2"/>
  <cols>
    <col min="1" max="1" width="21.42578125" style="4" customWidth="1"/>
    <col min="2" max="2" width="21.85546875" style="9" customWidth="1"/>
    <col min="3" max="3" width="34.5703125" style="4" customWidth="1"/>
    <col min="4" max="4" width="13.28515625" style="10" customWidth="1"/>
    <col min="5" max="5" width="11.42578125" style="10" customWidth="1"/>
    <col min="6" max="6" width="23" style="4" customWidth="1"/>
    <col min="7" max="7" width="14.7109375" style="9" customWidth="1"/>
    <col min="8" max="8" width="9.140625" style="4" customWidth="1"/>
    <col min="9" max="9" width="17.140625" style="5" customWidth="1"/>
    <col min="10" max="10" width="19.7109375" style="5" customWidth="1"/>
    <col min="11" max="11" width="9" style="5" customWidth="1"/>
    <col min="12" max="12" width="12" style="5" customWidth="1"/>
    <col min="13" max="13" width="15.5703125" style="5" bestFit="1" customWidth="1"/>
    <col min="14" max="15" width="10.42578125" style="4" bestFit="1" customWidth="1"/>
    <col min="16" max="16384" width="8.85546875" style="4"/>
  </cols>
  <sheetData>
    <row r="1" spans="1:15" ht="25.5" x14ac:dyDescent="0.2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3" t="s">
        <v>6</v>
      </c>
      <c r="H1" s="13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spans="1:15" s="19" customFormat="1" ht="25.5" x14ac:dyDescent="0.2">
      <c r="A2" s="13" t="s">
        <v>28</v>
      </c>
      <c r="B2" s="13" t="s">
        <v>38</v>
      </c>
      <c r="C2" s="13" t="s">
        <v>29</v>
      </c>
      <c r="D2" s="14" t="s">
        <v>30</v>
      </c>
      <c r="E2" s="14" t="s">
        <v>31</v>
      </c>
      <c r="F2" s="13" t="s">
        <v>5</v>
      </c>
      <c r="G2" s="13" t="s">
        <v>37</v>
      </c>
      <c r="H2" s="13" t="s">
        <v>36</v>
      </c>
      <c r="I2" s="15" t="s">
        <v>32</v>
      </c>
      <c r="J2" s="15" t="s">
        <v>35</v>
      </c>
      <c r="K2" s="15" t="s">
        <v>34</v>
      </c>
      <c r="L2" s="15" t="s">
        <v>33</v>
      </c>
      <c r="M2" s="15" t="s">
        <v>12</v>
      </c>
    </row>
    <row r="3" spans="1:15" s="6" customFormat="1" ht="25.5" x14ac:dyDescent="0.2">
      <c r="A3" s="11" t="s">
        <v>67</v>
      </c>
      <c r="B3" s="11" t="s">
        <v>57</v>
      </c>
      <c r="C3" s="11" t="s">
        <v>58</v>
      </c>
      <c r="D3" s="57">
        <v>45469</v>
      </c>
      <c r="E3" s="57">
        <v>45469</v>
      </c>
      <c r="F3" s="11" t="s">
        <v>74</v>
      </c>
      <c r="G3" s="12" t="s">
        <v>59</v>
      </c>
      <c r="H3" s="12">
        <v>0</v>
      </c>
      <c r="I3" s="12">
        <v>25.76</v>
      </c>
      <c r="J3" s="12">
        <v>0</v>
      </c>
      <c r="K3" s="12">
        <v>0</v>
      </c>
      <c r="L3" s="12">
        <v>0</v>
      </c>
      <c r="M3" s="16">
        <f t="shared" ref="M3" si="0">SUM(H3:L3)</f>
        <v>25.76</v>
      </c>
    </row>
    <row r="4" spans="1:15" s="7" customFormat="1" ht="16.899999999999999" customHeight="1" thickBot="1" x14ac:dyDescent="0.25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25.76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25.76</v>
      </c>
      <c r="O4" s="8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4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Q1-2024/25
</oddHeader>
    <oddFooter>&amp;L_x000D_&amp;1#&amp;"Calibri"&amp;10&amp;K000000 Unclassified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B37FC-5093-4471-920C-2895886220B7}">
  <dimension ref="A1:O5"/>
  <sheetViews>
    <sheetView view="pageLayout" zoomScale="85" zoomScaleNormal="70" zoomScaleSheetLayoutView="133" zoomScalePageLayoutView="85" workbookViewId="0">
      <selection activeCell="K4" sqref="K4"/>
    </sheetView>
  </sheetViews>
  <sheetFormatPr defaultColWidth="8.85546875" defaultRowHeight="12.75" x14ac:dyDescent="0.2"/>
  <cols>
    <col min="1" max="1" width="21.42578125" style="4" customWidth="1"/>
    <col min="2" max="2" width="22" style="9" customWidth="1"/>
    <col min="3" max="3" width="34.5703125" style="4" customWidth="1"/>
    <col min="4" max="4" width="13.28515625" style="10" customWidth="1"/>
    <col min="5" max="5" width="11.42578125" style="10" customWidth="1"/>
    <col min="6" max="6" width="20.140625" style="4" customWidth="1"/>
    <col min="7" max="7" width="14.85546875" style="9" customWidth="1"/>
    <col min="8" max="8" width="9.140625" style="4" customWidth="1"/>
    <col min="9" max="9" width="17.5703125" style="5" customWidth="1"/>
    <col min="10" max="10" width="19.28515625" style="5" customWidth="1"/>
    <col min="11" max="11" width="10.7109375" style="5" customWidth="1"/>
    <col min="12" max="12" width="11.42578125" style="5" customWidth="1"/>
    <col min="13" max="13" width="15.5703125" style="5" bestFit="1" customWidth="1"/>
    <col min="14" max="15" width="10.42578125" style="4" bestFit="1" customWidth="1"/>
    <col min="16" max="16384" width="8.85546875" style="4"/>
  </cols>
  <sheetData>
    <row r="1" spans="1:15" ht="25.5" x14ac:dyDescent="0.2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3" t="s">
        <v>6</v>
      </c>
      <c r="H1" s="13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spans="1:15" s="19" customFormat="1" ht="25.5" x14ac:dyDescent="0.2">
      <c r="A2" s="13" t="s">
        <v>28</v>
      </c>
      <c r="B2" s="13" t="s">
        <v>38</v>
      </c>
      <c r="C2" s="13" t="s">
        <v>29</v>
      </c>
      <c r="D2" s="14" t="s">
        <v>30</v>
      </c>
      <c r="E2" s="14" t="s">
        <v>31</v>
      </c>
      <c r="F2" s="13" t="s">
        <v>5</v>
      </c>
      <c r="G2" s="13" t="s">
        <v>37</v>
      </c>
      <c r="H2" s="13" t="s">
        <v>36</v>
      </c>
      <c r="I2" s="15" t="s">
        <v>32</v>
      </c>
      <c r="J2" s="15" t="s">
        <v>35</v>
      </c>
      <c r="K2" s="15" t="s">
        <v>34</v>
      </c>
      <c r="L2" s="15" t="s">
        <v>33</v>
      </c>
      <c r="M2" s="15" t="s">
        <v>12</v>
      </c>
    </row>
    <row r="3" spans="1:15" s="6" customFormat="1" ht="25.5" x14ac:dyDescent="0.2">
      <c r="A3" s="11" t="s">
        <v>66</v>
      </c>
      <c r="B3" s="11" t="s">
        <v>57</v>
      </c>
      <c r="C3" s="11" t="s">
        <v>58</v>
      </c>
      <c r="D3" s="57">
        <v>45469</v>
      </c>
      <c r="E3" s="57">
        <v>45469</v>
      </c>
      <c r="F3" s="11" t="s">
        <v>74</v>
      </c>
      <c r="G3" s="12" t="s">
        <v>59</v>
      </c>
      <c r="H3" s="12">
        <v>0</v>
      </c>
      <c r="I3" s="12">
        <v>68</v>
      </c>
      <c r="J3" s="12">
        <v>0</v>
      </c>
      <c r="K3" s="12">
        <v>12.5</v>
      </c>
      <c r="L3" s="12">
        <v>0</v>
      </c>
      <c r="M3" s="16">
        <f t="shared" ref="M3" si="0">SUM(H3:L3)</f>
        <v>80.5</v>
      </c>
    </row>
    <row r="4" spans="1:15" s="7" customFormat="1" ht="16.899999999999999" customHeight="1" thickBot="1" x14ac:dyDescent="0.25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68</v>
      </c>
      <c r="J4" s="21">
        <f t="shared" si="1"/>
        <v>0</v>
      </c>
      <c r="K4" s="21">
        <f t="shared" si="1"/>
        <v>12.5</v>
      </c>
      <c r="L4" s="21">
        <f t="shared" si="1"/>
        <v>0</v>
      </c>
      <c r="M4" s="21">
        <f t="shared" si="1"/>
        <v>80.5</v>
      </c>
      <c r="O4" s="8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 xr:uid="{C61235BC-DC5B-4BBB-9C5F-41BDA9975DE8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Q1-2024/25
</oddHeader>
    <oddFooter>&amp;L_x000D_&amp;1#&amp;"Calibri"&amp;10&amp;K000000 Unclassified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75027-8935-43A9-B5A5-E4B40D970FA6}">
  <dimension ref="A1:O5"/>
  <sheetViews>
    <sheetView view="pageLayout" zoomScale="85" zoomScaleNormal="70" zoomScaleSheetLayoutView="133" zoomScalePageLayoutView="85" workbookViewId="0">
      <selection activeCell="H4" sqref="H4"/>
    </sheetView>
  </sheetViews>
  <sheetFormatPr defaultColWidth="8.85546875" defaultRowHeight="12.75" x14ac:dyDescent="0.2"/>
  <cols>
    <col min="1" max="1" width="21.42578125" style="4" customWidth="1"/>
    <col min="2" max="2" width="26.7109375" style="9" customWidth="1"/>
    <col min="3" max="3" width="38.140625" style="4" customWidth="1"/>
    <col min="4" max="4" width="13.28515625" style="10" customWidth="1"/>
    <col min="5" max="5" width="11.42578125" style="10" customWidth="1"/>
    <col min="6" max="6" width="23" style="4" customWidth="1"/>
    <col min="7" max="7" width="12.28515625" style="9" customWidth="1"/>
    <col min="8" max="8" width="9.140625" style="4" customWidth="1"/>
    <col min="9" max="9" width="14.140625" style="5" customWidth="1"/>
    <col min="10" max="10" width="14.28515625" style="5" customWidth="1"/>
    <col min="11" max="11" width="9" style="5" customWidth="1"/>
    <col min="12" max="12" width="10.42578125" style="5" bestFit="1" customWidth="1"/>
    <col min="13" max="13" width="15.5703125" style="5" bestFit="1" customWidth="1"/>
    <col min="14" max="15" width="10.42578125" style="4" bestFit="1" customWidth="1"/>
    <col min="16" max="16384" width="8.85546875" style="4"/>
  </cols>
  <sheetData>
    <row r="1" spans="1:15" ht="25.5" x14ac:dyDescent="0.2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3" t="s">
        <v>6</v>
      </c>
      <c r="H1" s="13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spans="1:15" s="19" customFormat="1" ht="25.5" x14ac:dyDescent="0.2">
      <c r="A2" s="13" t="s">
        <v>28</v>
      </c>
      <c r="B2" s="13" t="s">
        <v>38</v>
      </c>
      <c r="C2" s="13" t="s">
        <v>29</v>
      </c>
      <c r="D2" s="14" t="s">
        <v>30</v>
      </c>
      <c r="E2" s="14" t="s">
        <v>31</v>
      </c>
      <c r="F2" s="13" t="s">
        <v>5</v>
      </c>
      <c r="G2" s="13" t="s">
        <v>37</v>
      </c>
      <c r="H2" s="13" t="s">
        <v>36</v>
      </c>
      <c r="I2" s="15" t="s">
        <v>32</v>
      </c>
      <c r="J2" s="15" t="s">
        <v>35</v>
      </c>
      <c r="K2" s="15" t="s">
        <v>34</v>
      </c>
      <c r="L2" s="15" t="s">
        <v>33</v>
      </c>
      <c r="M2" s="15" t="s">
        <v>12</v>
      </c>
    </row>
    <row r="3" spans="1:15" s="6" customFormat="1" ht="25.5" x14ac:dyDescent="0.2">
      <c r="A3" s="11" t="s">
        <v>76</v>
      </c>
      <c r="B3" s="11" t="s">
        <v>57</v>
      </c>
      <c r="C3" s="11" t="s">
        <v>58</v>
      </c>
      <c r="D3" s="57">
        <v>45469</v>
      </c>
      <c r="E3" s="57">
        <v>45469</v>
      </c>
      <c r="F3" s="11" t="s">
        <v>74</v>
      </c>
      <c r="G3" s="12" t="s">
        <v>59</v>
      </c>
      <c r="H3" s="12">
        <v>0</v>
      </c>
      <c r="I3" s="12">
        <v>39.119999999999997</v>
      </c>
      <c r="J3" s="12">
        <v>0</v>
      </c>
      <c r="K3" s="12">
        <v>12.5</v>
      </c>
      <c r="L3" s="12">
        <v>0</v>
      </c>
      <c r="M3" s="16">
        <f t="shared" ref="M3" si="0">SUM(H3:L3)</f>
        <v>51.62</v>
      </c>
    </row>
    <row r="4" spans="1:15" s="7" customFormat="1" ht="16.899999999999999" customHeight="1" thickBot="1" x14ac:dyDescent="0.25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39.119999999999997</v>
      </c>
      <c r="J4" s="21">
        <f t="shared" si="1"/>
        <v>0</v>
      </c>
      <c r="K4" s="21">
        <f t="shared" si="1"/>
        <v>12.5</v>
      </c>
      <c r="L4" s="21">
        <f t="shared" si="1"/>
        <v>0</v>
      </c>
      <c r="M4" s="21">
        <f t="shared" si="1"/>
        <v>51.62</v>
      </c>
      <c r="O4" s="8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 xr:uid="{93BBBC91-8E7A-44FB-B9AB-2D5E8D948D11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Q1-2024/25
</oddHeader>
    <oddFooter>&amp;L_x000D_&amp;1#&amp;"Calibri"&amp;10&amp;K000000 Unclassified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O5"/>
  <sheetViews>
    <sheetView view="pageLayout" zoomScale="85" zoomScaleNormal="70" zoomScaleSheetLayoutView="133" zoomScalePageLayoutView="85" workbookViewId="0">
      <selection activeCell="H4" sqref="H4"/>
    </sheetView>
  </sheetViews>
  <sheetFormatPr defaultColWidth="8.85546875" defaultRowHeight="12.75" x14ac:dyDescent="0.2"/>
  <cols>
    <col min="1" max="1" width="21.42578125" style="4" customWidth="1"/>
    <col min="2" max="2" width="26.7109375" style="9" customWidth="1"/>
    <col min="3" max="3" width="38.140625" style="4" customWidth="1"/>
    <col min="4" max="4" width="13.28515625" style="10" customWidth="1"/>
    <col min="5" max="5" width="11.42578125" style="10" customWidth="1"/>
    <col min="6" max="6" width="23" style="4" customWidth="1"/>
    <col min="7" max="7" width="12.28515625" style="9" customWidth="1"/>
    <col min="8" max="8" width="9.140625" style="4" customWidth="1"/>
    <col min="9" max="9" width="14.140625" style="5" customWidth="1"/>
    <col min="10" max="10" width="14.28515625" style="5" customWidth="1"/>
    <col min="11" max="11" width="9" style="5" customWidth="1"/>
    <col min="12" max="12" width="10.42578125" style="5" bestFit="1" customWidth="1"/>
    <col min="13" max="13" width="15.5703125" style="5" bestFit="1" customWidth="1"/>
    <col min="14" max="15" width="10.42578125" style="4" bestFit="1" customWidth="1"/>
    <col min="16" max="16384" width="8.85546875" style="4"/>
  </cols>
  <sheetData>
    <row r="1" spans="1:15" ht="25.5" x14ac:dyDescent="0.2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3" t="s">
        <v>6</v>
      </c>
      <c r="H1" s="13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spans="1:15" s="19" customFormat="1" ht="25.5" x14ac:dyDescent="0.2">
      <c r="A2" s="13" t="s">
        <v>28</v>
      </c>
      <c r="B2" s="13" t="s">
        <v>38</v>
      </c>
      <c r="C2" s="13" t="s">
        <v>29</v>
      </c>
      <c r="D2" s="14" t="s">
        <v>30</v>
      </c>
      <c r="E2" s="14" t="s">
        <v>31</v>
      </c>
      <c r="F2" s="13" t="s">
        <v>5</v>
      </c>
      <c r="G2" s="13" t="s">
        <v>37</v>
      </c>
      <c r="H2" s="13" t="s">
        <v>36</v>
      </c>
      <c r="I2" s="15" t="s">
        <v>32</v>
      </c>
      <c r="J2" s="15" t="s">
        <v>35</v>
      </c>
      <c r="K2" s="15" t="s">
        <v>34</v>
      </c>
      <c r="L2" s="15" t="s">
        <v>33</v>
      </c>
      <c r="M2" s="15" t="s">
        <v>12</v>
      </c>
    </row>
    <row r="3" spans="1:15" s="6" customFormat="1" ht="25.5" x14ac:dyDescent="0.2">
      <c r="A3" s="11" t="s">
        <v>61</v>
      </c>
      <c r="B3" s="11" t="s">
        <v>57</v>
      </c>
      <c r="C3" s="11" t="s">
        <v>58</v>
      </c>
      <c r="D3" s="57">
        <v>45469</v>
      </c>
      <c r="E3" s="57">
        <v>45469</v>
      </c>
      <c r="F3" s="11" t="s">
        <v>74</v>
      </c>
      <c r="G3" s="12" t="s">
        <v>59</v>
      </c>
      <c r="H3" s="12">
        <v>0</v>
      </c>
      <c r="I3" s="12">
        <v>565.79999999999995</v>
      </c>
      <c r="J3" s="12">
        <v>0</v>
      </c>
      <c r="K3" s="12">
        <v>45</v>
      </c>
      <c r="L3" s="12">
        <v>0</v>
      </c>
      <c r="M3" s="16">
        <f t="shared" ref="M3" si="0">SUM(H3:L3)</f>
        <v>610.79999999999995</v>
      </c>
    </row>
    <row r="4" spans="1:15" s="7" customFormat="1" ht="16.899999999999999" customHeight="1" thickBot="1" x14ac:dyDescent="0.25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565.79999999999995</v>
      </c>
      <c r="J4" s="21">
        <f t="shared" si="1"/>
        <v>0</v>
      </c>
      <c r="K4" s="21">
        <f t="shared" si="1"/>
        <v>45</v>
      </c>
      <c r="L4" s="21">
        <f t="shared" si="1"/>
        <v>0</v>
      </c>
      <c r="M4" s="21">
        <f t="shared" si="1"/>
        <v>610.79999999999995</v>
      </c>
      <c r="O4" s="8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9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Q1-2024/25
</oddHeader>
    <oddFooter>&amp;L_x000D_&amp;1#&amp;"Calibri"&amp;10&amp;K000000 Unclassified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O5"/>
  <sheetViews>
    <sheetView view="pageLayout" zoomScale="85" zoomScaleNormal="70" zoomScaleSheetLayoutView="100" zoomScalePageLayoutView="85" workbookViewId="0">
      <selection activeCell="H4" sqref="H4"/>
    </sheetView>
  </sheetViews>
  <sheetFormatPr defaultColWidth="8.85546875" defaultRowHeight="12.75" x14ac:dyDescent="0.2"/>
  <cols>
    <col min="1" max="1" width="21.42578125" style="4" customWidth="1"/>
    <col min="2" max="2" width="20.5703125" style="9" customWidth="1"/>
    <col min="3" max="3" width="31" style="4" customWidth="1"/>
    <col min="4" max="4" width="13.28515625" style="10" customWidth="1"/>
    <col min="5" max="5" width="11.42578125" style="10" customWidth="1"/>
    <col min="6" max="6" width="20.7109375" style="4" customWidth="1"/>
    <col min="7" max="7" width="14.85546875" style="9" customWidth="1"/>
    <col min="8" max="8" width="12.7109375" style="4" customWidth="1"/>
    <col min="9" max="9" width="17.28515625" style="5" customWidth="1"/>
    <col min="10" max="10" width="18.28515625" style="5" customWidth="1"/>
    <col min="11" max="11" width="10.28515625" style="5" customWidth="1"/>
    <col min="12" max="12" width="13.28515625" style="5" customWidth="1"/>
    <col min="13" max="13" width="15.5703125" style="5" bestFit="1" customWidth="1"/>
    <col min="14" max="15" width="10.42578125" style="4" bestFit="1" customWidth="1"/>
    <col min="16" max="16384" width="8.85546875" style="4"/>
  </cols>
  <sheetData>
    <row r="1" spans="1:15" ht="25.5" x14ac:dyDescent="0.2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3" t="s">
        <v>6</v>
      </c>
      <c r="H1" s="13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spans="1:15" s="19" customFormat="1" ht="25.5" x14ac:dyDescent="0.2">
      <c r="A2" s="13" t="s">
        <v>28</v>
      </c>
      <c r="B2" s="13" t="s">
        <v>38</v>
      </c>
      <c r="C2" s="13" t="s">
        <v>29</v>
      </c>
      <c r="D2" s="14" t="s">
        <v>30</v>
      </c>
      <c r="E2" s="14" t="s">
        <v>31</v>
      </c>
      <c r="F2" s="13" t="s">
        <v>5</v>
      </c>
      <c r="G2" s="13" t="s">
        <v>37</v>
      </c>
      <c r="H2" s="13" t="s">
        <v>36</v>
      </c>
      <c r="I2" s="15" t="s">
        <v>32</v>
      </c>
      <c r="J2" s="15" t="s">
        <v>35</v>
      </c>
      <c r="K2" s="15" t="s">
        <v>34</v>
      </c>
      <c r="L2" s="15" t="s">
        <v>33</v>
      </c>
      <c r="M2" s="15" t="s">
        <v>12</v>
      </c>
    </row>
    <row r="3" spans="1:15" s="6" customFormat="1" ht="25.5" x14ac:dyDescent="0.2">
      <c r="A3" s="11" t="s">
        <v>73</v>
      </c>
      <c r="B3" s="11" t="s">
        <v>57</v>
      </c>
      <c r="C3" s="11" t="s">
        <v>58</v>
      </c>
      <c r="D3" s="57">
        <v>45468</v>
      </c>
      <c r="E3" s="57">
        <v>45470</v>
      </c>
      <c r="F3" s="11" t="s">
        <v>74</v>
      </c>
      <c r="G3" s="12" t="s">
        <v>59</v>
      </c>
      <c r="H3" s="62">
        <v>0</v>
      </c>
      <c r="I3" s="62">
        <f>421.33+70.71</f>
        <v>492.03999999999996</v>
      </c>
      <c r="J3" s="62">
        <v>335.2</v>
      </c>
      <c r="K3" s="62">
        <v>35</v>
      </c>
      <c r="L3" s="62">
        <v>0</v>
      </c>
      <c r="M3" s="16">
        <f t="shared" ref="M3" si="0">SUM(H3:L3)</f>
        <v>862.24</v>
      </c>
    </row>
    <row r="4" spans="1:15" s="7" customFormat="1" ht="16.899999999999999" customHeight="1" thickBot="1" x14ac:dyDescent="0.25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492.03999999999996</v>
      </c>
      <c r="J4" s="21">
        <f t="shared" si="1"/>
        <v>335.2</v>
      </c>
      <c r="K4" s="21">
        <f t="shared" si="1"/>
        <v>35</v>
      </c>
      <c r="L4" s="21">
        <f t="shared" si="1"/>
        <v>0</v>
      </c>
      <c r="M4" s="21">
        <f t="shared" si="1"/>
        <v>862.24</v>
      </c>
      <c r="O4" s="8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7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Q1-2024/25
</oddHeader>
    <oddFooter>&amp;L_x000D_&amp;1#&amp;"Calibri"&amp;10&amp;K000000 Unclassified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1:B121"/>
  <sheetViews>
    <sheetView workbookViewId="0"/>
  </sheetViews>
  <sheetFormatPr defaultRowHeight="12.75" x14ac:dyDescent="0.2"/>
  <sheetData>
    <row r="1" spans="1:2" x14ac:dyDescent="0.2">
      <c r="A1" t="s">
        <v>13</v>
      </c>
      <c r="B1" t="s">
        <v>27</v>
      </c>
    </row>
    <row r="8" spans="1:2" x14ac:dyDescent="0.2">
      <c r="A8" t="s">
        <v>14</v>
      </c>
    </row>
    <row r="15" spans="1:2" x14ac:dyDescent="0.2">
      <c r="A15" t="s">
        <v>15</v>
      </c>
    </row>
    <row r="22" spans="1:1" x14ac:dyDescent="0.2">
      <c r="A22" t="s">
        <v>16</v>
      </c>
    </row>
    <row r="29" spans="1:1" x14ac:dyDescent="0.2">
      <c r="A29" t="s">
        <v>17</v>
      </c>
    </row>
    <row r="65" spans="1:1" x14ac:dyDescent="0.2">
      <c r="A65" t="s">
        <v>18</v>
      </c>
    </row>
    <row r="72" spans="1:1" x14ac:dyDescent="0.2">
      <c r="A72" t="s">
        <v>19</v>
      </c>
    </row>
    <row r="79" spans="1:1" x14ac:dyDescent="0.2">
      <c r="A79" t="s">
        <v>20</v>
      </c>
    </row>
    <row r="86" spans="1:1" x14ac:dyDescent="0.2">
      <c r="A86" t="s">
        <v>21</v>
      </c>
    </row>
    <row r="93" spans="1:1" x14ac:dyDescent="0.2">
      <c r="A93" t="s">
        <v>22</v>
      </c>
    </row>
    <row r="100" spans="1:1" x14ac:dyDescent="0.2">
      <c r="A100" t="s">
        <v>23</v>
      </c>
    </row>
    <row r="107" spans="1:1" x14ac:dyDescent="0.2">
      <c r="A107" t="s">
        <v>24</v>
      </c>
    </row>
    <row r="114" spans="1:1" x14ac:dyDescent="0.2">
      <c r="A114" t="s">
        <v>25</v>
      </c>
    </row>
    <row r="121" spans="1:1" x14ac:dyDescent="0.2">
      <c r="A121" t="s">
        <v>26</v>
      </c>
    </row>
  </sheetData>
  <pageMargins left="0.75" right="0.75" top="1" bottom="1" header="0.5" footer="0.5"/>
  <headerFooter>
    <oddFooter>&amp;L_x000D_&amp;1#&amp;"Calibri"&amp;10&amp;K000000 Unclassified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LHIN Document" ma:contentTypeID="0x010100F5CC782DE02E0A46B8583BABC5F01BA00030A4DEE69ADF6E4BB562BD4D3D57E101" ma:contentTypeVersion="20" ma:contentTypeDescription="" ma:contentTypeScope="" ma:versionID="80dcebf1f9c6ba122944994c38f3787c">
  <xsd:schema xmlns:xsd="http://www.w3.org/2001/XMLSchema" xmlns:xs="http://www.w3.org/2001/XMLSchema" xmlns:p="http://schemas.microsoft.com/office/2006/metadata/properties" xmlns:ns1="http://schemas.microsoft.com/sharepoint/v3" xmlns:ns2="ace8a13e-82a4-4a5e-91b5-6f8894e54366" xmlns:ns3="a3d71736-a0a0-4c21-88c8-8a2a4e50cf95" xmlns:ns4="77f56e56-7eb9-40f1-873e-f877521e69ba" xmlns:ns5="http://schemas.microsoft.com/sharepoint/v4" targetNamespace="http://schemas.microsoft.com/office/2006/metadata/properties" ma:root="true" ma:fieldsID="401da64c90569d4d7445840505c01400" ns1:_="" ns2:_="" ns3:_="" ns4:_="" ns5:_="">
    <xsd:import namespace="http://schemas.microsoft.com/sharepoint/v3"/>
    <xsd:import namespace="ace8a13e-82a4-4a5e-91b5-6f8894e54366"/>
    <xsd:import namespace="a3d71736-a0a0-4c21-88c8-8a2a4e50cf95"/>
    <xsd:import namespace="77f56e56-7eb9-40f1-873e-f877521e69ba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LHIN_x0020_Document" minOccurs="0"/>
                <xsd:element ref="ns1:RoutingRuleDescription" minOccurs="0"/>
                <xsd:element ref="ns2:Effective_x0020_Date" minOccurs="0"/>
                <xsd:element ref="ns2:Fiscal_x0020_Year" minOccurs="0"/>
                <xsd:element ref="ns3:HSP" minOccurs="0"/>
                <xsd:element ref="ns2:Sector" minOccurs="0"/>
                <xsd:element ref="ns4:Program" minOccurs="0"/>
                <xsd:element ref="ns4:_dlc_DocId" minOccurs="0"/>
                <xsd:element ref="ns4:_dlc_DocIdUrl" minOccurs="0"/>
                <xsd:element ref="ns4:_dlc_DocIdPersistId" minOccurs="0"/>
                <xsd:element ref="ns5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8a13e-82a4-4a5e-91b5-6f8894e54366" elementFormDefault="qualified">
    <xsd:import namespace="http://schemas.microsoft.com/office/2006/documentManagement/types"/>
    <xsd:import namespace="http://schemas.microsoft.com/office/infopath/2007/PartnerControls"/>
    <xsd:element name="LHIN_x0020_Document" ma:index="1" nillable="true" ma:displayName="LHIN Document" ma:format="Dropdown" ma:internalName="LHIN_x0020_Document">
      <xsd:simpleType>
        <xsd:restriction base="dms:Choice">
          <xsd:enumeration value="Action Item"/>
          <xsd:enumeration value="Addendum"/>
          <xsd:enumeration value="Advertisement"/>
          <xsd:enumeration value="Agenda"/>
          <xsd:enumeration value="Agreement/Contract"/>
          <xsd:enumeration value="Appendix"/>
          <xsd:enumeration value="Attestation"/>
          <xsd:enumeration value="Audit"/>
          <xsd:enumeration value="Backgrounder"/>
          <xsd:enumeration value="Briefing Note"/>
          <xsd:enumeration value="Business Case"/>
          <xsd:enumeration value="Checklist"/>
          <xsd:enumeration value="Closed Session"/>
          <xsd:enumeration value="Constating Documents"/>
          <xsd:enumeration value="Contact List"/>
          <xsd:enumeration value="Data"/>
          <xsd:enumeration value="Declarations"/>
          <xsd:enumeration value="Education"/>
          <xsd:enumeration value="Email"/>
          <xsd:enumeration value="Evaluation"/>
          <xsd:enumeration value="Example"/>
          <xsd:enumeration value="Finance"/>
          <xsd:enumeration value="Form"/>
          <xsd:enumeration value="Graphic/Images"/>
          <xsd:enumeration value="Indicator"/>
          <xsd:enumeration value="Integration Decisions"/>
          <xsd:enumeration value="Key Messages"/>
          <xsd:enumeration value="Labels &amp; Tent Cards"/>
          <xsd:enumeration value="Legal"/>
          <xsd:enumeration value="Legislation"/>
          <xsd:enumeration value="Letters/Correspondence"/>
          <xsd:enumeration value="Meeting Minutes"/>
          <xsd:enumeration value="Members"/>
          <xsd:enumeration value="Memo"/>
          <xsd:enumeration value="Metric"/>
          <xsd:enumeration value="Newsletters"/>
          <xsd:enumeration value="Notice of Decision"/>
          <xsd:enumeration value="Orientation"/>
          <xsd:enumeration value="Other"/>
          <xsd:enumeration value="Policies/Procedures"/>
          <xsd:enumeration value="Presentation"/>
          <xsd:enumeration value="Procurement"/>
          <xsd:enumeration value="Project Document"/>
          <xsd:enumeration value="Proposal"/>
          <xsd:enumeration value="Recruitment"/>
          <xsd:enumeration value="Reference"/>
          <xsd:enumeration value="Reference Check"/>
          <xsd:enumeration value="Report"/>
          <xsd:enumeration value="Resource Tool"/>
          <xsd:enumeration value="RFQ / RFS / RFP"/>
          <xsd:enumeration value="Sample"/>
          <xsd:enumeration value="Schedule"/>
          <xsd:enumeration value="Sign-back"/>
          <xsd:enumeration value="Speaking Notes"/>
          <xsd:enumeration value="Spreadsheet"/>
          <xsd:enumeration value="Survey &amp; Feedback"/>
          <xsd:enumeration value="Technology"/>
          <xsd:enumeration value="Templates"/>
          <xsd:enumeration value="Toolkit"/>
          <xsd:enumeration value="TOR"/>
          <xsd:enumeration value="Training"/>
          <xsd:enumeration value="Update"/>
          <xsd:enumeration value="Vendor Submission"/>
          <xsd:enumeration value="Workplan"/>
        </xsd:restriction>
      </xsd:simpleType>
    </xsd:element>
    <xsd:element name="Effective_x0020_Date" ma:index="3" nillable="true" ma:displayName="Effective Date" ma:format="DateOnly" ma:internalName="Effective_x0020_Date">
      <xsd:simpleType>
        <xsd:restriction base="dms:DateTime"/>
      </xsd:simpleType>
    </xsd:element>
    <xsd:element name="Fiscal_x0020_Year" ma:index="4" nillable="true" ma:displayName="Fiscal Year" ma:format="Dropdown" ma:internalName="Fiscal_x0020_Year">
      <xsd:simpleType>
        <xsd:restriction base="dms:Choice">
          <xsd:enumeration value="N/A"/>
          <xsd:enumeration value="2017/18"/>
          <xsd:enumeration value="2016/17"/>
          <xsd:enumeration value="2015/16"/>
          <xsd:enumeration value="2014/15"/>
          <xsd:enumeration value="2013/14"/>
          <xsd:enumeration value="2012/13"/>
          <xsd:enumeration value="2011/12"/>
          <xsd:enumeration value="2010/11"/>
          <xsd:enumeration value="2009/10"/>
          <xsd:enumeration value="2008/09"/>
          <xsd:enumeration value="2007/08"/>
          <xsd:enumeration value="2006/07"/>
          <xsd:enumeration value="2005/06"/>
          <xsd:enumeration value="Pre 2005/06"/>
        </xsd:restriction>
      </xsd:simpleType>
    </xsd:element>
    <xsd:element name="Sector" ma:index="6" nillable="true" ma:displayName="Sector" ma:format="Dropdown" ma:internalName="Sector">
      <xsd:simpleType>
        <xsd:restriction base="dms:Choice">
          <xsd:enumeration value="Aboriginal"/>
          <xsd:enumeration value="Community Care Access Centre"/>
          <xsd:enumeration value="Community Health Centres"/>
          <xsd:enumeration value="Community Support Services"/>
          <xsd:enumeration value="Family Health Teams"/>
          <xsd:enumeration value="French Lanuage Entity"/>
          <xsd:enumeration value="Hospital"/>
          <xsd:enumeration value="Long Term Care"/>
          <xsd:enumeration value="Mental Health &amp; Addictions"/>
          <xsd:enumeration value="Ministry of Health"/>
          <xsd:enumeration value="Other Primary Health Care"/>
          <xsd:enumeration value="Stake Holders"/>
          <xsd:enumeration value="All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71736-a0a0-4c21-88c8-8a2a4e50cf95" elementFormDefault="qualified">
    <xsd:import namespace="http://schemas.microsoft.com/office/2006/documentManagement/types"/>
    <xsd:import namespace="http://schemas.microsoft.com/office/infopath/2007/PartnerControls"/>
    <xsd:element name="HSP" ma:index="5" nillable="true" ma:displayName="HSP" ma:internalName="HSP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56e56-7eb9-40f1-873e-f877521e69ba" elementFormDefault="qualified">
    <xsd:import namespace="http://schemas.microsoft.com/office/2006/documentManagement/types"/>
    <xsd:import namespace="http://schemas.microsoft.com/office/infopath/2007/PartnerControls"/>
    <xsd:element name="Program" ma:index="7" nillable="true" ma:displayName="Program" ma:format="Dropdown" ma:internalName="Program">
      <xsd:simpleType>
        <xsd:restriction base="dms:Choice">
          <xsd:enumeration value="Aging at Home"/>
          <xsd:enumeration value="Cancer Care Ontario"/>
          <xsd:enumeration value="Care Connectors"/>
          <xsd:enumeration value="Eating Disorder Awareness and Prevention"/>
          <xsd:enumeration value="e-Health"/>
          <xsd:enumeration value="Funding Formula"/>
          <xsd:enumeration value="Health Infrastructure Renewal Fund"/>
          <xsd:enumeration value="High Growth Funding"/>
          <xsd:enumeration value="LHIN Operations"/>
          <xsd:enumeration value="Ministry Initiatives"/>
          <xsd:enumeration value="New LHIN Funding"/>
          <xsd:enumeration value="Post Construction Operating Plan"/>
          <xsd:enumeration value="Provincial Priorities"/>
          <xsd:enumeration value="Reallocation"/>
          <xsd:enumeration value="Recoveries"/>
          <xsd:enumeration value="Urgent Priorities Fund"/>
          <xsd:enumeration value="Wait Time"/>
          <xsd:enumeration value="Other"/>
        </xsd:restriction>
      </xsd:simple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9d11c96e-02d6-440f-a658-0f5809387797" ContentTypeId="0x010100F5CC782DE02E0A46B8583BABC5F01BA0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7f56e56-7eb9-40f1-873e-f877521e69ba">DCNNMPJYQ5W5-182-446</_dlc_DocId>
    <_dlc_DocIdUrl xmlns="77f56e56-7eb9-40f1-873e-f877521e69ba">
      <Url>http://portal.lhins.on.ca/sw/administrative/administration/_layouts/DocIdRedir.aspx?ID=DCNNMPJYQ5W5-182-446</Url>
      <Description>DCNNMPJYQ5W5-182-446</Description>
    </_dlc_DocIdUrl>
    <Effective_x0020_Date xmlns="ace8a13e-82a4-4a5e-91b5-6f8894e54366">2016-07-05T04:00:00+00:00</Effective_x0020_Date>
    <Sector xmlns="ace8a13e-82a4-4a5e-91b5-6f8894e54366">Other</Sector>
    <Program xmlns="77f56e56-7eb9-40f1-873e-f877521e69ba">Other</Program>
    <HSP xmlns="a3d71736-a0a0-4c21-88c8-8a2a4e50cf95" xsi:nil="true"/>
    <LHIN_x0020_Document xmlns="ace8a13e-82a4-4a5e-91b5-6f8894e54366">Templates</LHIN_x0020_Document>
    <RoutingRuleDescription xmlns="http://schemas.microsoft.com/sharepoint/v3">New quarterly expenses reporting template</RoutingRuleDescription>
    <Fiscal_x0020_Year xmlns="ace8a13e-82a4-4a5e-91b5-6f8894e54366">2016/17</Fiscal_x0020_Year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AC957757-B9AC-40EC-8E4A-BEC42C4FFB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2F3ED-CF04-4254-8C0A-16CFF89A4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ce8a13e-82a4-4a5e-91b5-6f8894e54366"/>
    <ds:schemaRef ds:uri="a3d71736-a0a0-4c21-88c8-8a2a4e50cf95"/>
    <ds:schemaRef ds:uri="77f56e56-7eb9-40f1-873e-f877521e69ba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BE504D-EC53-4088-83AD-3785DA772DEC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19D666E0-BDAF-4A8B-9751-8EA3A3CECC07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A470FEDD-C274-4C9D-BD50-41CF0D0C135C}">
  <ds:schemaRefs>
    <ds:schemaRef ds:uri="http://schemas.microsoft.com/sharepoint/v4"/>
    <ds:schemaRef ds:uri="http://purl.org/dc/terms/"/>
    <ds:schemaRef ds:uri="http://schemas.openxmlformats.org/package/2006/metadata/core-properties"/>
    <ds:schemaRef ds:uri="a3d71736-a0a0-4c21-88c8-8a2a4e50cf95"/>
    <ds:schemaRef ds:uri="http://schemas.microsoft.com/office/2006/documentManagement/types"/>
    <ds:schemaRef ds:uri="ace8a13e-82a4-4a5e-91b5-6f8894e54366"/>
    <ds:schemaRef ds:uri="http://purl.org/dc/elements/1.1/"/>
    <ds:schemaRef ds:uri="http://schemas.microsoft.com/office/2006/metadata/properties"/>
    <ds:schemaRef ds:uri="77f56e56-7eb9-40f1-873e-f877521e69ba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29</vt:i4>
      </vt:variant>
    </vt:vector>
  </HeadingPairs>
  <TitlesOfParts>
    <vt:vector size="37" baseType="lpstr">
      <vt:lpstr>BriefingNote</vt:lpstr>
      <vt:lpstr>Parker</vt:lpstr>
      <vt:lpstr>Annett</vt:lpstr>
      <vt:lpstr>Beardwood</vt:lpstr>
      <vt:lpstr>Campbell</vt:lpstr>
      <vt:lpstr>Franklin</vt:lpstr>
      <vt:lpstr>Fyfe</vt:lpstr>
      <vt:lpstr>Plourde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Annett!Print_Area</vt:lpstr>
      <vt:lpstr>Beardwood!Print_Area</vt:lpstr>
      <vt:lpstr>BriefingNote!Print_Area</vt:lpstr>
      <vt:lpstr>Campbell!Print_Area</vt:lpstr>
      <vt:lpstr>Franklin!Print_Area</vt:lpstr>
      <vt:lpstr>Fyfe!Print_Area</vt:lpstr>
      <vt:lpstr>Parker!Print_Area</vt:lpstr>
      <vt:lpstr>Plourde!Print_Area</vt:lpstr>
      <vt:lpstr>Annett!Print_Titles</vt:lpstr>
      <vt:lpstr>Beardwood!Print_Titles</vt:lpstr>
      <vt:lpstr>Campbell!Print_Titles</vt:lpstr>
      <vt:lpstr>Franklin!Print_Titles</vt:lpstr>
      <vt:lpstr>Fyfe!Print_Titles</vt:lpstr>
      <vt:lpstr>Parker!Print_Titles</vt:lpstr>
      <vt:lpstr>Plourde!Print_Titles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Cruickshank, Ryan</cp:lastModifiedBy>
  <cp:lastPrinted>2023-04-24T19:17:24Z</cp:lastPrinted>
  <dcterms:created xsi:type="dcterms:W3CDTF">2014-01-23T19:45:31Z</dcterms:created>
  <dcterms:modified xsi:type="dcterms:W3CDTF">2024-07-26T16:10:53Z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f4d4844a-d011-48ad-8b9c-36f53e6e8560</vt:lpwstr>
  </property>
  <property fmtid="{D5CDD505-2E9C-101B-9397-08002B2CF9AE}" pid="3" name="ContentTypeId">
    <vt:lpwstr>0x010100F5CC782DE02E0A46B8583BABC5F01BA00030A4DEE69ADF6E4BB562BD4D3D57E101</vt:lpwstr>
  </property>
  <property fmtid="{D5CDD505-2E9C-101B-9397-08002B2CF9AE}" pid="4" name="MSIP_Label_9e50ad97-83b5-4710-a32d-63677b457a5c_Enabled">
    <vt:lpwstr>true</vt:lpwstr>
  </property>
  <property fmtid="{D5CDD505-2E9C-101B-9397-08002B2CF9AE}" pid="5" name="MSIP_Label_9e50ad97-83b5-4710-a32d-63677b457a5c_SetDate">
    <vt:lpwstr>2024-07-16T14:00:14Z</vt:lpwstr>
  </property>
  <property fmtid="{D5CDD505-2E9C-101B-9397-08002B2CF9AE}" pid="6" name="MSIP_Label_9e50ad97-83b5-4710-a32d-63677b457a5c_Method">
    <vt:lpwstr>Standard</vt:lpwstr>
  </property>
  <property fmtid="{D5CDD505-2E9C-101B-9397-08002B2CF9AE}" pid="7" name="MSIP_Label_9e50ad97-83b5-4710-a32d-63677b457a5c_Name">
    <vt:lpwstr>Unclassified Sensitivity</vt:lpwstr>
  </property>
  <property fmtid="{D5CDD505-2E9C-101B-9397-08002B2CF9AE}" pid="8" name="MSIP_Label_9e50ad97-83b5-4710-a32d-63677b457a5c_SiteId">
    <vt:lpwstr>3e1c8459-76b0-41e2-9384-08b8e6adadbc</vt:lpwstr>
  </property>
  <property fmtid="{D5CDD505-2E9C-101B-9397-08002B2CF9AE}" pid="9" name="MSIP_Label_9e50ad97-83b5-4710-a32d-63677b457a5c_ActionId">
    <vt:lpwstr>42e77552-786a-4e3f-9512-9c2c07749b73</vt:lpwstr>
  </property>
  <property fmtid="{D5CDD505-2E9C-101B-9397-08002B2CF9AE}" pid="10" name="MSIP_Label_9e50ad97-83b5-4710-a32d-63677b457a5c_ContentBits">
    <vt:lpwstr>2</vt:lpwstr>
  </property>
</Properties>
</file>