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rocurement\REPORTING\Q1 2022-2023\"/>
    </mc:Choice>
  </mc:AlternateContent>
  <bookViews>
    <workbookView xWindow="120" yWindow="15" windowWidth="18960" windowHeight="11325"/>
  </bookViews>
  <sheets>
    <sheet name="Table 1" sheetId="1" r:id="rId1"/>
  </sheets>
  <definedNames>
    <definedName name="_xlnm.Print_Area" localSheetId="0">'Table 1'!$A$1:$R$12</definedName>
  </definedNames>
  <calcPr calcId="162913"/>
</workbook>
</file>

<file path=xl/calcChain.xml><?xml version="1.0" encoding="utf-8"?>
<calcChain xmlns="http://schemas.openxmlformats.org/spreadsheetml/2006/main">
  <c r="M11" i="1" l="1"/>
  <c r="L11" i="1"/>
  <c r="K11" i="1"/>
  <c r="M10" i="1"/>
  <c r="O10" i="1" s="1"/>
  <c r="R10" i="1" s="1"/>
  <c r="L10" i="1"/>
  <c r="K10" i="1"/>
  <c r="M9" i="1"/>
  <c r="L9" i="1"/>
  <c r="O9" i="1" s="1"/>
  <c r="R9" i="1" s="1"/>
  <c r="K9" i="1"/>
  <c r="K8" i="1"/>
  <c r="O11" i="1"/>
  <c r="R11" i="1" s="1"/>
  <c r="O6" i="1"/>
  <c r="R6" i="1" s="1"/>
  <c r="O7" i="1"/>
  <c r="R7" i="1" s="1"/>
  <c r="O8" i="1"/>
  <c r="R8" i="1" s="1"/>
  <c r="R12" i="1" l="1"/>
</calcChain>
</file>

<file path=xl/sharedStrings.xml><?xml version="1.0" encoding="utf-8"?>
<sst xmlns="http://schemas.openxmlformats.org/spreadsheetml/2006/main" count="109" uniqueCount="51">
  <si>
    <t>Lisa Tweedy</t>
  </si>
  <si>
    <t>SUBTOTAL</t>
  </si>
  <si>
    <t>TOTAL</t>
  </si>
  <si>
    <t>Mary Grattan-Gielen</t>
  </si>
  <si>
    <t>Name</t>
  </si>
  <si>
    <t>Position</t>
  </si>
  <si>
    <t>Purpose</t>
  </si>
  <si>
    <t>Start Date</t>
  </si>
  <si>
    <t>Destination</t>
  </si>
  <si>
    <t>Attendees</t>
  </si>
  <si>
    <t>Other Attendees</t>
  </si>
  <si>
    <t>Air Fare</t>
  </si>
  <si>
    <t>Other Transportation</t>
  </si>
  <si>
    <t>Accommodation</t>
  </si>
  <si>
    <t>Meals</t>
  </si>
  <si>
    <t>Incidentals</t>
  </si>
  <si>
    <t>Hospitality</t>
  </si>
  <si>
    <t>Other Expenses</t>
  </si>
  <si>
    <t>Titre</t>
  </si>
  <si>
    <t>But</t>
  </si>
  <si>
    <t>Date de debut</t>
  </si>
  <si>
    <t>Hebergement</t>
  </si>
  <si>
    <t>Repas</t>
  </si>
  <si>
    <t>Accueil</t>
  </si>
  <si>
    <t>VP, Home &amp; Community Care</t>
  </si>
  <si>
    <t>-</t>
  </si>
  <si>
    <t>Cynthia Martineau</t>
  </si>
  <si>
    <t>Chief Executive Officer</t>
  </si>
  <si>
    <t>VP, HR &amp; OD</t>
  </si>
  <si>
    <r>
      <rPr>
        <sz val="6"/>
        <rFont val="Arial"/>
        <family val="2"/>
      </rPr>
      <t>Nom</t>
    </r>
  </si>
  <si>
    <r>
      <rPr>
        <sz val="6"/>
        <rFont val="Arial"/>
        <family val="2"/>
      </rPr>
      <t>Date de fin</t>
    </r>
  </si>
  <si>
    <r>
      <rPr>
        <sz val="6"/>
        <rFont val="Arial"/>
        <family val="2"/>
      </rPr>
      <t>Autres participants</t>
    </r>
  </si>
  <si>
    <r>
      <rPr>
        <sz val="6"/>
        <rFont val="Arial"/>
        <family val="2"/>
      </rPr>
      <t>Tarfit aerien</t>
    </r>
  </si>
  <si>
    <r>
      <rPr>
        <sz val="6"/>
        <rFont val="Arial"/>
        <family val="2"/>
      </rPr>
      <t>Autre mode de transport</t>
    </r>
  </si>
  <si>
    <r>
      <rPr>
        <sz val="6"/>
        <rFont val="Arial"/>
        <family val="2"/>
      </rPr>
      <t>Frais accessories</t>
    </r>
  </si>
  <si>
    <r>
      <rPr>
        <sz val="6"/>
        <rFont val="Arial"/>
        <family val="2"/>
      </rPr>
      <t>TOTAL PARTIEL</t>
    </r>
  </si>
  <si>
    <r>
      <rPr>
        <sz val="6"/>
        <rFont val="Arial"/>
        <family val="2"/>
      </rPr>
      <t>Autres depenses</t>
    </r>
  </si>
  <si>
    <t>Participants</t>
  </si>
  <si>
    <t>Toronto</t>
  </si>
  <si>
    <t>Fiscal Year: 2022/23</t>
  </si>
  <si>
    <t>Quarter: 1</t>
  </si>
  <si>
    <t>Consultant Meeting</t>
  </si>
  <si>
    <t>HCCSS Consultant Meeting</t>
  </si>
  <si>
    <t>Champlain Site Visit</t>
  </si>
  <si>
    <t>Ottawa</t>
  </si>
  <si>
    <t>HCCSS BoD Meeting and Site Visits</t>
  </si>
  <si>
    <t>HCCSS VP Meeting</t>
  </si>
  <si>
    <t>HCCSS VP Meeting &amp; BoD Meeting</t>
  </si>
  <si>
    <t>Organization</t>
  </si>
  <si>
    <t>Organisation</t>
  </si>
  <si>
    <t>South East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</si>
</sst>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\$###0.00;\$###0.00"/>
    <numFmt numFmtId="165" formatCode="&quot;$&quot;#,##0.00"/>
    <numFmt numFmtId="166" formatCode="mm/dd/yy;@"/>
  </numFmts>
  <fonts count="9" x14ac:knownFonts="1">
    <font>
      <sz val="10"/>
      <color rgb="FF000000"/>
      <name val="Times New Roman"/>
      <charset val="204"/>
    </font>
    <font>
      <b/>
      <sz val="8"/>
      <name val="Arial"/>
      <family val="2"/>
    </font>
    <font>
      <b/>
      <sz val="7"/>
      <color rgb="FF000000"/>
      <name val="Arial"/>
      <family val="2"/>
    </font>
    <font>
      <sz val="8"/>
      <color rgb="FF000000"/>
      <name val="Arial"/>
      <family val="2"/>
    </font>
    <font>
      <sz val="7"/>
      <name val="Arial"/>
      <family val="2"/>
    </font>
    <font>
      <sz val="6"/>
      <color rgb="FF000000"/>
      <name val="Arial"/>
      <family val="2"/>
    </font>
    <font>
      <sz val="6"/>
      <name val="Arial"/>
      <family val="2"/>
    </font>
    <font>
      <sz val="7"/>
      <color rgb="FF000000"/>
      <name val="Arial"/>
      <family val="2"/>
    </font>
    <font>
      <sz val="7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E3DFEB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ill="1" applyBorder="1" applyAlignment="1">
      <alignment horizontal="left" vertical="top"/>
    </xf>
    <xf numFmtId="0" fontId="1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6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center" vertical="top"/>
    </xf>
    <xf numFmtId="164" fontId="7" fillId="0" borderId="0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"/>
  <sheetViews>
    <sheetView showGridLines="0" tabSelected="1" zoomScale="159" workbookViewId="0">
      <selection activeCell="R12" sqref="A1:R12"/>
    </sheetView>
  </sheetViews>
  <sheetFormatPr defaultRowHeight="12.75" x14ac:dyDescent="0.2"/>
  <cols>
    <col min="1" max="2" width="11.33203125" customWidth="1"/>
    <col min="3" max="3" width="14.83203125" customWidth="1"/>
    <col min="4" max="4" width="13.5" style="2" customWidth="1"/>
    <col min="5" max="5" width="8.83203125" customWidth="1"/>
    <col min="6" max="6" width="8.6640625" customWidth="1"/>
    <col min="7" max="7" width="8.83203125" customWidth="1"/>
    <col min="8" max="8" width="9.33203125" customWidth="1"/>
    <col min="9" max="9" width="10.83203125" customWidth="1"/>
    <col min="10" max="10" width="8.5" customWidth="1"/>
    <col min="11" max="11" width="13.5" customWidth="1"/>
    <col min="12" max="12" width="11.83203125" customWidth="1"/>
    <col min="13" max="13" width="7" customWidth="1"/>
    <col min="14" max="14" width="9.33203125" customWidth="1"/>
    <col min="15" max="15" width="10.6640625" style="5" customWidth="1"/>
    <col min="16" max="16" width="8.33203125" customWidth="1"/>
    <col min="17" max="17" width="8.1640625" customWidth="1"/>
    <col min="18" max="18" width="10.83203125" style="6" customWidth="1"/>
    <col min="19" max="19" width="2.1640625" customWidth="1"/>
  </cols>
  <sheetData>
    <row r="1" spans="1:20" s="3" customFormat="1" ht="9.9499999999999993" customHeight="1" x14ac:dyDescent="0.2">
      <c r="A1" s="1" t="s">
        <v>39</v>
      </c>
      <c r="B1" s="1"/>
      <c r="D1" s="4"/>
      <c r="O1" s="5"/>
      <c r="R1" s="6"/>
    </row>
    <row r="2" spans="1:20" s="3" customFormat="1" ht="9.9499999999999993" customHeight="1" x14ac:dyDescent="0.2">
      <c r="A2" s="1" t="s">
        <v>40</v>
      </c>
      <c r="B2" s="1"/>
      <c r="D2" s="4"/>
      <c r="O2" s="5"/>
      <c r="R2" s="6"/>
    </row>
    <row r="4" spans="1:20" s="10" customFormat="1" ht="26.25" customHeight="1" x14ac:dyDescent="0.2">
      <c r="A4" s="12" t="s">
        <v>4</v>
      </c>
      <c r="B4" s="12" t="s">
        <v>48</v>
      </c>
      <c r="C4" s="12" t="s">
        <v>5</v>
      </c>
      <c r="D4" s="12" t="s">
        <v>6</v>
      </c>
      <c r="E4" s="12" t="s">
        <v>7</v>
      </c>
      <c r="F4" s="12" t="s">
        <v>41</v>
      </c>
      <c r="G4" s="12" t="s">
        <v>8</v>
      </c>
      <c r="H4" s="12" t="s">
        <v>9</v>
      </c>
      <c r="I4" s="12" t="s">
        <v>10</v>
      </c>
      <c r="J4" s="12" t="s">
        <v>11</v>
      </c>
      <c r="K4" s="12" t="s">
        <v>12</v>
      </c>
      <c r="L4" s="12" t="s">
        <v>13</v>
      </c>
      <c r="M4" s="12" t="s">
        <v>14</v>
      </c>
      <c r="N4" s="12" t="s">
        <v>15</v>
      </c>
      <c r="O4" s="12" t="s">
        <v>1</v>
      </c>
      <c r="P4" s="12" t="s">
        <v>16</v>
      </c>
      <c r="Q4" s="12" t="s">
        <v>17</v>
      </c>
      <c r="R4" s="12" t="s">
        <v>2</v>
      </c>
    </row>
    <row r="5" spans="1:20" s="10" customFormat="1" ht="26.25" customHeight="1" x14ac:dyDescent="0.2">
      <c r="A5" s="11" t="s">
        <v>29</v>
      </c>
      <c r="B5" s="11" t="s">
        <v>49</v>
      </c>
      <c r="C5" s="12" t="s">
        <v>18</v>
      </c>
      <c r="D5" s="12" t="s">
        <v>19</v>
      </c>
      <c r="E5" s="12" t="s">
        <v>20</v>
      </c>
      <c r="F5" s="11" t="s">
        <v>30</v>
      </c>
      <c r="G5" s="12" t="s">
        <v>8</v>
      </c>
      <c r="H5" s="12" t="s">
        <v>37</v>
      </c>
      <c r="I5" s="11" t="s">
        <v>31</v>
      </c>
      <c r="J5" s="11" t="s">
        <v>32</v>
      </c>
      <c r="K5" s="11" t="s">
        <v>33</v>
      </c>
      <c r="L5" s="12" t="s">
        <v>21</v>
      </c>
      <c r="M5" s="12" t="s">
        <v>22</v>
      </c>
      <c r="N5" s="11" t="s">
        <v>34</v>
      </c>
      <c r="O5" s="11" t="s">
        <v>35</v>
      </c>
      <c r="P5" s="12" t="s">
        <v>23</v>
      </c>
      <c r="Q5" s="11" t="s">
        <v>36</v>
      </c>
      <c r="R5" s="12" t="s">
        <v>2</v>
      </c>
    </row>
    <row r="6" spans="1:20" s="16" customFormat="1" ht="26.25" customHeight="1" x14ac:dyDescent="0.2">
      <c r="A6" s="13" t="s">
        <v>0</v>
      </c>
      <c r="B6" s="13" t="s">
        <v>50</v>
      </c>
      <c r="C6" s="15" t="s">
        <v>28</v>
      </c>
      <c r="D6" s="13" t="s">
        <v>46</v>
      </c>
      <c r="E6" s="9">
        <v>44697</v>
      </c>
      <c r="F6" s="9">
        <v>44697</v>
      </c>
      <c r="G6" s="13" t="s">
        <v>38</v>
      </c>
      <c r="H6" s="13" t="s">
        <v>25</v>
      </c>
      <c r="I6" s="13" t="s">
        <v>25</v>
      </c>
      <c r="J6" s="13" t="s">
        <v>25</v>
      </c>
      <c r="K6" s="8"/>
      <c r="L6" s="8">
        <v>154.96</v>
      </c>
      <c r="M6" s="8">
        <v>19.91</v>
      </c>
      <c r="N6" s="13" t="s">
        <v>25</v>
      </c>
      <c r="O6" s="7">
        <f t="shared" ref="O6:O8" si="0">SUM(J6:N6)</f>
        <v>174.87</v>
      </c>
      <c r="P6" s="15" t="s">
        <v>25</v>
      </c>
      <c r="Q6" s="15" t="s">
        <v>25</v>
      </c>
      <c r="R6" s="7">
        <f t="shared" ref="R6:R8" si="1">SUM(O6:Q6)</f>
        <v>174.87</v>
      </c>
    </row>
    <row r="7" spans="1:20" s="16" customFormat="1" ht="26.25" customHeight="1" x14ac:dyDescent="0.2">
      <c r="A7" s="13" t="s">
        <v>3</v>
      </c>
      <c r="B7" s="13" t="s">
        <v>50</v>
      </c>
      <c r="C7" s="13" t="s">
        <v>24</v>
      </c>
      <c r="D7" s="13" t="s">
        <v>25</v>
      </c>
      <c r="E7" s="9" t="s">
        <v>25</v>
      </c>
      <c r="F7" s="9" t="s">
        <v>25</v>
      </c>
      <c r="G7" s="13" t="s">
        <v>25</v>
      </c>
      <c r="H7" s="13" t="s">
        <v>25</v>
      </c>
      <c r="I7" s="13" t="s">
        <v>25</v>
      </c>
      <c r="J7" s="13" t="s">
        <v>25</v>
      </c>
      <c r="K7" s="13" t="s">
        <v>25</v>
      </c>
      <c r="L7" s="13" t="s">
        <v>25</v>
      </c>
      <c r="M7" s="13" t="s">
        <v>25</v>
      </c>
      <c r="N7" s="13" t="s">
        <v>25</v>
      </c>
      <c r="O7" s="7">
        <f t="shared" si="0"/>
        <v>0</v>
      </c>
      <c r="P7" s="15" t="s">
        <v>25</v>
      </c>
      <c r="Q7" s="15" t="s">
        <v>25</v>
      </c>
      <c r="R7" s="7">
        <f t="shared" si="1"/>
        <v>0</v>
      </c>
    </row>
    <row r="8" spans="1:20" s="16" customFormat="1" ht="26.25" customHeight="1" x14ac:dyDescent="0.2">
      <c r="A8" s="13" t="s">
        <v>26</v>
      </c>
      <c r="B8" s="13" t="s">
        <v>50</v>
      </c>
      <c r="C8" s="13" t="s">
        <v>27</v>
      </c>
      <c r="D8" s="13" t="s">
        <v>42</v>
      </c>
      <c r="E8" s="9">
        <v>44662</v>
      </c>
      <c r="F8" s="9">
        <v>44663</v>
      </c>
      <c r="G8" s="13" t="s">
        <v>38</v>
      </c>
      <c r="H8" s="13" t="s">
        <v>25</v>
      </c>
      <c r="I8" s="13" t="s">
        <v>25</v>
      </c>
      <c r="J8" s="13" t="s">
        <v>25</v>
      </c>
      <c r="K8" s="8">
        <f>112+13.28</f>
        <v>125.28</v>
      </c>
      <c r="L8" s="8">
        <v>292.97000000000003</v>
      </c>
      <c r="M8" s="8">
        <v>39.82</v>
      </c>
      <c r="N8" s="13" t="s">
        <v>25</v>
      </c>
      <c r="O8" s="7">
        <f t="shared" si="0"/>
        <v>458.07</v>
      </c>
      <c r="P8" s="15" t="s">
        <v>25</v>
      </c>
      <c r="Q8" s="15" t="s">
        <v>25</v>
      </c>
      <c r="R8" s="7">
        <f t="shared" si="1"/>
        <v>458.07</v>
      </c>
    </row>
    <row r="9" spans="1:20" s="16" customFormat="1" ht="26.25" customHeight="1" x14ac:dyDescent="0.2">
      <c r="A9" s="13" t="s">
        <v>26</v>
      </c>
      <c r="B9" s="13" t="s">
        <v>50</v>
      </c>
      <c r="C9" s="13" t="s">
        <v>27</v>
      </c>
      <c r="D9" s="13" t="s">
        <v>47</v>
      </c>
      <c r="E9" s="9">
        <v>44693</v>
      </c>
      <c r="F9" s="9">
        <v>44694</v>
      </c>
      <c r="G9" s="13" t="s">
        <v>38</v>
      </c>
      <c r="H9" s="13" t="s">
        <v>25</v>
      </c>
      <c r="I9" s="13" t="s">
        <v>25</v>
      </c>
      <c r="J9" s="13" t="s">
        <v>25</v>
      </c>
      <c r="K9" s="8">
        <f>8.85+102+7.08+356.8</f>
        <v>474.73</v>
      </c>
      <c r="L9" s="8">
        <f>362.96+154.96</f>
        <v>517.91999999999996</v>
      </c>
      <c r="M9" s="8">
        <f>19.91+11.06+30.97</f>
        <v>61.94</v>
      </c>
      <c r="N9" s="13" t="s">
        <v>25</v>
      </c>
      <c r="O9" s="7">
        <f t="shared" ref="O9" si="2">SUM(J9:N9)</f>
        <v>1054.5899999999999</v>
      </c>
      <c r="P9" s="15" t="s">
        <v>25</v>
      </c>
      <c r="Q9" s="15" t="s">
        <v>25</v>
      </c>
      <c r="R9" s="7">
        <f t="shared" ref="R9" si="3">SUM(O9:Q9)</f>
        <v>1054.5899999999999</v>
      </c>
    </row>
    <row r="10" spans="1:20" s="16" customFormat="1" ht="26.25" customHeight="1" x14ac:dyDescent="0.2">
      <c r="A10" s="13" t="s">
        <v>26</v>
      </c>
      <c r="B10" s="13" t="s">
        <v>50</v>
      </c>
      <c r="C10" s="13" t="s">
        <v>27</v>
      </c>
      <c r="D10" s="13" t="s">
        <v>45</v>
      </c>
      <c r="E10" s="9">
        <v>44698</v>
      </c>
      <c r="F10" s="9">
        <v>44706</v>
      </c>
      <c r="G10" s="13" t="s">
        <v>38</v>
      </c>
      <c r="H10" s="13" t="s">
        <v>25</v>
      </c>
      <c r="I10" s="13" t="s">
        <v>25</v>
      </c>
      <c r="J10" s="13" t="s">
        <v>25</v>
      </c>
      <c r="K10" s="8">
        <f>9.29+6.64+79.95+231.68</f>
        <v>327.56</v>
      </c>
      <c r="L10" s="8">
        <f>372</f>
        <v>372</v>
      </c>
      <c r="M10" s="8">
        <f>30.97+11.06</f>
        <v>42.03</v>
      </c>
      <c r="N10" s="13" t="s">
        <v>25</v>
      </c>
      <c r="O10" s="7">
        <f t="shared" ref="O10:O11" si="4">SUM(J10:N10)</f>
        <v>741.58999999999992</v>
      </c>
      <c r="P10" s="15" t="s">
        <v>25</v>
      </c>
      <c r="Q10" s="15" t="s">
        <v>25</v>
      </c>
      <c r="R10" s="7">
        <f t="shared" ref="R10:R11" si="5">SUM(O10:Q10)</f>
        <v>741.58999999999992</v>
      </c>
    </row>
    <row r="11" spans="1:20" s="16" customFormat="1" ht="26.25" customHeight="1" x14ac:dyDescent="0.2">
      <c r="A11" s="13" t="s">
        <v>26</v>
      </c>
      <c r="B11" s="13" t="s">
        <v>50</v>
      </c>
      <c r="C11" s="13" t="s">
        <v>27</v>
      </c>
      <c r="D11" s="13" t="s">
        <v>43</v>
      </c>
      <c r="E11" s="9">
        <v>44706</v>
      </c>
      <c r="F11" s="9">
        <v>44707</v>
      </c>
      <c r="G11" s="13" t="s">
        <v>44</v>
      </c>
      <c r="H11" s="13" t="s">
        <v>25</v>
      </c>
      <c r="I11" s="13" t="s">
        <v>25</v>
      </c>
      <c r="J11" s="13" t="s">
        <v>25</v>
      </c>
      <c r="K11" s="8">
        <f>11.95+28.05+50.49</f>
        <v>90.490000000000009</v>
      </c>
      <c r="L11" s="8">
        <f>153.63</f>
        <v>153.63</v>
      </c>
      <c r="M11" s="8">
        <f>30.97</f>
        <v>30.97</v>
      </c>
      <c r="N11" s="13" t="s">
        <v>25</v>
      </c>
      <c r="O11" s="7">
        <f t="shared" si="4"/>
        <v>275.09000000000003</v>
      </c>
      <c r="P11" s="15" t="s">
        <v>25</v>
      </c>
      <c r="Q11" s="15" t="s">
        <v>25</v>
      </c>
      <c r="R11" s="7">
        <f t="shared" si="5"/>
        <v>275.09000000000003</v>
      </c>
      <c r="T11" s="19"/>
    </row>
    <row r="12" spans="1:20" s="17" customFormat="1" ht="27" customHeight="1" x14ac:dyDescent="0.2">
      <c r="D12" s="18"/>
      <c r="O12" s="5"/>
      <c r="R12" s="14">
        <f>SUM(R6:R11)</f>
        <v>2704.21</v>
      </c>
    </row>
  </sheetData>
  <printOptions horizontalCentered="1"/>
  <pageMargins left="0.25" right="0.25" top="0.75" bottom="0.75" header="0.3" footer="0.3"/>
  <pageSetup scale="8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</vt:lpstr>
      <vt:lpstr>'Table 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Nelson</dc:creator>
  <cp:lastModifiedBy>Faragher, Joel</cp:lastModifiedBy>
  <cp:lastPrinted>2021-10-15T16:14:26Z</cp:lastPrinted>
  <dcterms:created xsi:type="dcterms:W3CDTF">2021-10-15T09:50:50Z</dcterms:created>
  <dcterms:modified xsi:type="dcterms:W3CDTF">2023-01-31T19:55:52Z</dcterms:modified>
</cp:coreProperties>
</file>